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846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'Sheet1'!$A$1:$N$96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<sst xmlns="http://schemas.openxmlformats.org/spreadsheetml/2006/main" count="109" uniqueCount="90">
  <si>
    <t>TOTAL</t>
  </si>
  <si>
    <t>D</t>
  </si>
  <si>
    <t>TOTAL REGISTERED VOTERS</t>
  </si>
  <si>
    <t>VOTER PRESENTAGE</t>
  </si>
  <si>
    <t>PROPOSITION 8</t>
  </si>
  <si>
    <t>PROPOSITION 9</t>
  </si>
  <si>
    <t>PROPOSITION 10</t>
  </si>
  <si>
    <t>PRESIDENT</t>
  </si>
  <si>
    <t>UNITED STATES SENATOR</t>
  </si>
  <si>
    <t>UNITED STATE REP. DISTRICT 19</t>
  </si>
  <si>
    <t>RAILROAD COMMISSIONER</t>
  </si>
  <si>
    <t>CHIEF JUSTICE SUPREME COURT</t>
  </si>
  <si>
    <t>JUSTICE SUPREME COURT PLACE 6</t>
  </si>
  <si>
    <t>JUSTICE SUPREME COURT PLACE 7</t>
  </si>
  <si>
    <t>JUSTICE SUPREME COURT PLACE 8</t>
  </si>
  <si>
    <t>JUDGE COURT OF CRIMINAL APPEALS PLACE 3</t>
  </si>
  <si>
    <t>JUDGE COURT OF CRIMINAL APPEALS PLACE 4</t>
  </si>
  <si>
    <t>JUDGE COURT OF CRIMINAL APPEALS PLACE 9</t>
  </si>
  <si>
    <t>MEMBER STATE BOARD OF EDUCATION DISTRICT 15</t>
  </si>
  <si>
    <t>PROPOSITION 1</t>
  </si>
  <si>
    <t>PROPOSITION 2</t>
  </si>
  <si>
    <t>YES</t>
  </si>
  <si>
    <t>NO</t>
  </si>
  <si>
    <t xml:space="preserve">YES </t>
  </si>
  <si>
    <t>PROPOSITION 3</t>
  </si>
  <si>
    <t>PROPOSITION 4</t>
  </si>
  <si>
    <t>PROPOSITION 5</t>
  </si>
  <si>
    <t>PROPOSITION 6</t>
  </si>
  <si>
    <t>PROPOSITION 7</t>
  </si>
  <si>
    <t>EARLY</t>
  </si>
  <si>
    <t>ABBM</t>
  </si>
  <si>
    <t>TOTAL VOTES CAST</t>
  </si>
  <si>
    <t>STATE REP. DISTIRCT 83</t>
  </si>
  <si>
    <t>BOB ELY</t>
  </si>
  <si>
    <t>BILL WELD</t>
  </si>
  <si>
    <t>DONALD J TRUMP</t>
  </si>
  <si>
    <t>ZOLTAN G ISTVAN</t>
  </si>
  <si>
    <t>ROQUE ROCKY DE LA FUENTE GUERRA</t>
  </si>
  <si>
    <t>MATTHEW JOHN MATERN</t>
  </si>
  <si>
    <t>JOE WALSH</t>
  </si>
  <si>
    <t>UNCOMMITTED</t>
  </si>
  <si>
    <t>VIRGIL BIERSCHWALE</t>
  </si>
  <si>
    <t>JOHN CORNYN</t>
  </si>
  <si>
    <t>MARK YANCEY</t>
  </si>
  <si>
    <t>DWAYNE STOVALL</t>
  </si>
  <si>
    <t>JOHN ANTHONY CASTRO</t>
  </si>
  <si>
    <t>VANCE W BOYD</t>
  </si>
  <si>
    <t>JODEY C ARRINGTON</t>
  </si>
  <si>
    <t>JAMES JIM WRIGHT</t>
  </si>
  <si>
    <t>RYAN SITTON</t>
  </si>
  <si>
    <t>NATHAN HECHT</t>
  </si>
  <si>
    <t>JANE BLAND</t>
  </si>
  <si>
    <t>JEFF BOYD</t>
  </si>
  <si>
    <t>BRETT BUSBY</t>
  </si>
  <si>
    <t>GINA PARKER</t>
  </si>
  <si>
    <t>KEVIN PATRICK YEARY</t>
  </si>
  <si>
    <t>DAVID NEWELL</t>
  </si>
  <si>
    <t>JAY JOHNSON</t>
  </si>
  <si>
    <t>STATE SENATOR DISTIRCT 28</t>
  </si>
  <si>
    <t>CHARLES PERRY</t>
  </si>
  <si>
    <t>DUSTIN BURROWS</t>
  </si>
  <si>
    <t>JUSTICE 11TH COURT OF APPEALS DISTRICT PLACE 2</t>
  </si>
  <si>
    <t>BRUCE WILLIAMS</t>
  </si>
  <si>
    <t>FRANK HUNOLD</t>
  </si>
  <si>
    <t>JUSTICE 11TH COURT OF APPEALS DISTRICT PLACE 3</t>
  </si>
  <si>
    <t>W STACY TROTTER</t>
  </si>
  <si>
    <t>DISTRICT JUDGE 132ND JUDICAL DISTRICT</t>
  </si>
  <si>
    <t>DISTRICT ATTORNEY 132ND JUDICAL DISTRICT</t>
  </si>
  <si>
    <t>BEN R SMITH</t>
  </si>
  <si>
    <t>COUNTY ATTORNEY</t>
  </si>
  <si>
    <t>MARLO HOLBROOKS</t>
  </si>
  <si>
    <t>BENNY RAY ALLISON</t>
  </si>
  <si>
    <t>COUNTY COMMISSIONER PRECINCT 1</t>
  </si>
  <si>
    <t>BENNY TAYLOR</t>
  </si>
  <si>
    <t>SCOTT BROOKS</t>
  </si>
  <si>
    <t>NORMAN JIBBER HERRIDGE</t>
  </si>
  <si>
    <t>COUNTY CHAIR</t>
  </si>
  <si>
    <t>SHIRLEY BENNETT</t>
  </si>
  <si>
    <t>1A</t>
  </si>
  <si>
    <t>1B</t>
  </si>
  <si>
    <t>2A</t>
  </si>
  <si>
    <t>2B</t>
  </si>
  <si>
    <t>3A</t>
  </si>
  <si>
    <t>3B</t>
  </si>
  <si>
    <t>COUNTY COMMISSIONER PRECINCT 3</t>
  </si>
  <si>
    <t>ERNESTO REYES</t>
  </si>
  <si>
    <t xml:space="preserve">REPUBLICAN PARTY PRIMARY ELECTION MARCH 3, 2020      </t>
  </si>
  <si>
    <t>ERNIE B ARMSTRONG</t>
  </si>
  <si>
    <t>SHERIFF AND TAX ASSESSOR-COLLECTOR</t>
  </si>
  <si>
    <t>BERT RICHARDSON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</si>
</sst>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9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5" xfId="0" applyNumberFormat="1" applyFill="1" applyBorder="1" applyAlignment="1">
      <alignment horizontal="center" vertical="center"/>
    </xf>
    <xf numFmtId="0" fontId="0" fillId="34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textRotation="255" wrapText="1"/>
    </xf>
    <xf numFmtId="0" fontId="8" fillId="0" borderId="28" xfId="0" applyFont="1" applyBorder="1" applyAlignment="1">
      <alignment horizontal="center" vertical="distributed" wrapText="1"/>
    </xf>
    <xf numFmtId="0" fontId="0" fillId="0" borderId="29" xfId="0" applyBorder="1" applyAlignment="1">
      <alignment horizontal="center" textRotation="255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27" xfId="0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25" xfId="0" applyNumberFormat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6" fillId="34" borderId="3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distributed" wrapText="1"/>
    </xf>
    <xf numFmtId="0" fontId="0" fillId="33" borderId="18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" sqref="C6"/>
    </sheetView>
  </sheetViews>
  <sheetFormatPr defaultColWidth="9.140625" defaultRowHeight="12.75"/>
  <cols>
    <col min="1" max="1" width="14.8515625" style="0" customWidth="1"/>
    <col min="2" max="2" width="17.421875" style="0" customWidth="1"/>
    <col min="3" max="6" width="6.57421875" style="0" customWidth="1"/>
    <col min="7" max="10" width="6.00390625" style="0" customWidth="1"/>
    <col min="11" max="11" width="6.7109375" style="10" customWidth="1"/>
    <col min="12" max="12" width="6.28125" style="0" customWidth="1"/>
    <col min="13" max="13" width="6.8515625" style="0" customWidth="1"/>
    <col min="14" max="14" width="7.00390625" style="0" customWidth="1"/>
  </cols>
  <sheetData>
    <row r="1" spans="1:16" ht="76.5" customHeight="1" thickBot="1" thickTop="1">
      <c r="A1" s="109" t="s">
        <v>86</v>
      </c>
      <c r="B1" s="110"/>
      <c r="C1" s="11" t="s">
        <v>78</v>
      </c>
      <c r="D1" s="11" t="s">
        <v>79</v>
      </c>
      <c r="E1" s="11" t="s">
        <v>80</v>
      </c>
      <c r="F1" s="11" t="s">
        <v>81</v>
      </c>
      <c r="G1" s="11" t="s">
        <v>82</v>
      </c>
      <c r="H1" s="11" t="s">
        <v>83</v>
      </c>
      <c r="I1" s="11">
        <v>4</v>
      </c>
      <c r="J1" s="35" t="s">
        <v>0</v>
      </c>
      <c r="K1" s="91" t="s">
        <v>29</v>
      </c>
      <c r="L1" s="35" t="s">
        <v>0</v>
      </c>
      <c r="M1" s="36" t="s">
        <v>30</v>
      </c>
      <c r="N1" s="37" t="s">
        <v>0</v>
      </c>
      <c r="O1" s="1"/>
      <c r="P1" s="2"/>
    </row>
    <row r="2" spans="1:14" ht="33" customHeight="1" thickBot="1" thickTop="1">
      <c r="A2" s="18"/>
      <c r="B2" s="69" t="s">
        <v>2</v>
      </c>
      <c r="C2" s="8">
        <v>63</v>
      </c>
      <c r="D2" s="8">
        <v>69</v>
      </c>
      <c r="E2" s="8">
        <v>106</v>
      </c>
      <c r="F2" s="8">
        <v>42</v>
      </c>
      <c r="G2" s="8">
        <v>35</v>
      </c>
      <c r="H2" s="25">
        <v>46</v>
      </c>
      <c r="I2" s="25">
        <v>123</v>
      </c>
      <c r="J2" s="38">
        <f>SUM(C2:I2)</f>
        <v>484</v>
      </c>
      <c r="K2" s="38">
        <v>484</v>
      </c>
      <c r="L2" s="38">
        <f>K2</f>
        <v>484</v>
      </c>
      <c r="M2" s="38">
        <v>484</v>
      </c>
      <c r="N2" s="38">
        <f>M2</f>
        <v>484</v>
      </c>
    </row>
    <row r="3" spans="1:14" ht="35.25" customHeight="1" thickBot="1" thickTop="1">
      <c r="A3" s="17"/>
      <c r="B3" s="82" t="s">
        <v>31</v>
      </c>
      <c r="C3" s="12">
        <v>12</v>
      </c>
      <c r="D3" s="12">
        <v>29</v>
      </c>
      <c r="E3" s="12">
        <v>28</v>
      </c>
      <c r="F3" s="12">
        <v>11</v>
      </c>
      <c r="G3" s="12">
        <v>2</v>
      </c>
      <c r="H3" s="26">
        <v>25</v>
      </c>
      <c r="I3" s="26">
        <v>24</v>
      </c>
      <c r="J3" s="38">
        <f>SUM(C3:I3)</f>
        <v>131</v>
      </c>
      <c r="K3" s="38">
        <v>96</v>
      </c>
      <c r="L3" s="38">
        <f>K3</f>
        <v>96</v>
      </c>
      <c r="M3" s="38">
        <v>18</v>
      </c>
      <c r="N3" s="38">
        <f>M3+L3+J3</f>
        <v>245</v>
      </c>
    </row>
    <row r="4" spans="1:14" ht="24" customHeight="1" thickBot="1" thickTop="1">
      <c r="A4" s="111" t="s">
        <v>7</v>
      </c>
      <c r="B4" s="62" t="s">
        <v>33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27">
        <v>0</v>
      </c>
      <c r="I4" s="27">
        <v>0</v>
      </c>
      <c r="J4" s="38">
        <f>SUM(C4:I4)</f>
        <v>0</v>
      </c>
      <c r="K4" s="39">
        <v>0</v>
      </c>
      <c r="L4" s="40">
        <f aca="true" t="shared" si="0" ref="L4:L17">K4</f>
        <v>0</v>
      </c>
      <c r="M4" s="41">
        <v>1</v>
      </c>
      <c r="N4" s="38">
        <f aca="true" t="shared" si="1" ref="N4:N67">M4+L4+J4</f>
        <v>1</v>
      </c>
    </row>
    <row r="5" spans="1:14" ht="24" customHeight="1" thickBot="1" thickTop="1">
      <c r="A5" s="112"/>
      <c r="B5" s="62" t="s">
        <v>34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27">
        <v>0</v>
      </c>
      <c r="I5" s="27">
        <v>0</v>
      </c>
      <c r="J5" s="38">
        <f aca="true" t="shared" si="2" ref="J5:J11">SUM(C5:I5)</f>
        <v>0</v>
      </c>
      <c r="K5" s="42">
        <v>0</v>
      </c>
      <c r="L5" s="38">
        <f t="shared" si="0"/>
        <v>0</v>
      </c>
      <c r="M5" s="43">
        <v>0</v>
      </c>
      <c r="N5" s="38">
        <f t="shared" si="1"/>
        <v>0</v>
      </c>
    </row>
    <row r="6" spans="1:14" ht="24" customHeight="1" thickBot="1" thickTop="1">
      <c r="A6" s="112"/>
      <c r="B6" s="62" t="s">
        <v>35</v>
      </c>
      <c r="C6" s="3">
        <v>12</v>
      </c>
      <c r="D6" s="3">
        <v>27</v>
      </c>
      <c r="E6" s="3">
        <v>26</v>
      </c>
      <c r="F6" s="3">
        <v>11</v>
      </c>
      <c r="G6" s="3">
        <v>2</v>
      </c>
      <c r="H6" s="27">
        <v>24</v>
      </c>
      <c r="I6" s="27">
        <v>24</v>
      </c>
      <c r="J6" s="38">
        <f t="shared" si="2"/>
        <v>126</v>
      </c>
      <c r="K6" s="47">
        <v>94</v>
      </c>
      <c r="L6" s="48">
        <f t="shared" si="0"/>
        <v>94</v>
      </c>
      <c r="M6" s="49">
        <v>15</v>
      </c>
      <c r="N6" s="48">
        <f t="shared" si="1"/>
        <v>235</v>
      </c>
    </row>
    <row r="7" spans="1:14" ht="24" customHeight="1" thickBot="1" thickTop="1">
      <c r="A7" s="112"/>
      <c r="B7" s="62" t="s">
        <v>36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27">
        <v>0</v>
      </c>
      <c r="I7" s="27">
        <v>0</v>
      </c>
      <c r="J7" s="38">
        <f t="shared" si="2"/>
        <v>0</v>
      </c>
      <c r="K7" s="42">
        <v>0</v>
      </c>
      <c r="L7" s="38">
        <f t="shared" si="0"/>
        <v>0</v>
      </c>
      <c r="M7" s="43">
        <v>0</v>
      </c>
      <c r="N7" s="38">
        <f t="shared" si="1"/>
        <v>0</v>
      </c>
    </row>
    <row r="8" spans="1:14" ht="38.25" customHeight="1" thickBot="1" thickTop="1">
      <c r="A8" s="112"/>
      <c r="B8" s="62" t="s">
        <v>37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27">
        <v>0</v>
      </c>
      <c r="I8" s="27">
        <v>0</v>
      </c>
      <c r="J8" s="38">
        <f t="shared" si="2"/>
        <v>0</v>
      </c>
      <c r="K8" s="42">
        <v>0</v>
      </c>
      <c r="L8" s="38">
        <f t="shared" si="0"/>
        <v>0</v>
      </c>
      <c r="M8" s="43">
        <v>0</v>
      </c>
      <c r="N8" s="38">
        <f t="shared" si="1"/>
        <v>0</v>
      </c>
    </row>
    <row r="9" spans="1:14" ht="24" customHeight="1" thickBot="1" thickTop="1">
      <c r="A9" s="112"/>
      <c r="B9" s="62" t="s">
        <v>38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27">
        <v>0</v>
      </c>
      <c r="I9" s="27">
        <v>0</v>
      </c>
      <c r="J9" s="38">
        <f t="shared" si="2"/>
        <v>0</v>
      </c>
      <c r="K9" s="47">
        <v>0</v>
      </c>
      <c r="L9" s="48">
        <f t="shared" si="0"/>
        <v>0</v>
      </c>
      <c r="M9" s="49">
        <v>0</v>
      </c>
      <c r="N9" s="48">
        <f t="shared" si="1"/>
        <v>0</v>
      </c>
    </row>
    <row r="10" spans="1:14" ht="24" customHeight="1" thickBot="1" thickTop="1">
      <c r="A10" s="112"/>
      <c r="B10" s="62" t="s">
        <v>39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27">
        <v>0</v>
      </c>
      <c r="I10" s="27">
        <v>0</v>
      </c>
      <c r="J10" s="38">
        <f t="shared" si="2"/>
        <v>0</v>
      </c>
      <c r="K10" s="42">
        <v>0</v>
      </c>
      <c r="L10" s="38">
        <f t="shared" si="0"/>
        <v>0</v>
      </c>
      <c r="M10" s="43">
        <v>1</v>
      </c>
      <c r="N10" s="38">
        <f t="shared" si="1"/>
        <v>1</v>
      </c>
    </row>
    <row r="11" spans="1:14" ht="24" customHeight="1" thickBot="1" thickTop="1">
      <c r="A11" s="113"/>
      <c r="B11" s="62" t="s">
        <v>40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27">
        <v>0</v>
      </c>
      <c r="I11" s="27">
        <v>0</v>
      </c>
      <c r="J11" s="38">
        <f t="shared" si="2"/>
        <v>0</v>
      </c>
      <c r="K11" s="42">
        <v>2</v>
      </c>
      <c r="L11" s="38">
        <f t="shared" si="0"/>
        <v>2</v>
      </c>
      <c r="M11" s="43">
        <v>1</v>
      </c>
      <c r="N11" s="38">
        <f t="shared" si="1"/>
        <v>3</v>
      </c>
    </row>
    <row r="12" spans="1:14" ht="13.5" customHeight="1" thickBot="1" thickTop="1">
      <c r="A12" s="16"/>
      <c r="B12" s="83"/>
      <c r="C12" s="13"/>
      <c r="D12" s="13"/>
      <c r="E12" s="13"/>
      <c r="F12" s="13"/>
      <c r="G12" s="13"/>
      <c r="H12" s="28">
        <v>0</v>
      </c>
      <c r="I12" s="28">
        <v>0</v>
      </c>
      <c r="J12" s="45"/>
      <c r="K12" s="15"/>
      <c r="L12" s="45">
        <f t="shared" si="0"/>
        <v>0</v>
      </c>
      <c r="M12" s="46"/>
      <c r="N12" s="45">
        <f t="shared" si="1"/>
        <v>0</v>
      </c>
    </row>
    <row r="13" spans="1:14" ht="24" customHeight="1" thickBot="1" thickTop="1">
      <c r="A13" s="114" t="s">
        <v>8</v>
      </c>
      <c r="B13" s="62" t="s">
        <v>41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  <c r="H13" s="29">
        <v>1</v>
      </c>
      <c r="I13" s="29">
        <v>0</v>
      </c>
      <c r="J13" s="38">
        <f>SUM(C13:I13)</f>
        <v>3</v>
      </c>
      <c r="K13" s="42">
        <v>1</v>
      </c>
      <c r="L13" s="38">
        <f t="shared" si="0"/>
        <v>1</v>
      </c>
      <c r="M13" s="43">
        <v>0</v>
      </c>
      <c r="N13" s="38">
        <f t="shared" si="1"/>
        <v>4</v>
      </c>
    </row>
    <row r="14" spans="1:14" ht="24" customHeight="1" thickBot="1" thickTop="1">
      <c r="A14" s="115"/>
      <c r="B14" s="62" t="s">
        <v>42</v>
      </c>
      <c r="C14" s="4">
        <v>11</v>
      </c>
      <c r="D14" s="4">
        <v>22</v>
      </c>
      <c r="E14" s="4">
        <v>13</v>
      </c>
      <c r="F14" s="4">
        <v>9</v>
      </c>
      <c r="G14" s="4">
        <v>2</v>
      </c>
      <c r="H14" s="29">
        <v>19</v>
      </c>
      <c r="I14" s="29">
        <v>16</v>
      </c>
      <c r="J14" s="38">
        <f>SUM(C14:I14)</f>
        <v>92</v>
      </c>
      <c r="K14" s="42">
        <v>67</v>
      </c>
      <c r="L14" s="38">
        <f t="shared" si="0"/>
        <v>67</v>
      </c>
      <c r="M14" s="43">
        <v>15</v>
      </c>
      <c r="N14" s="38">
        <f t="shared" si="1"/>
        <v>174</v>
      </c>
    </row>
    <row r="15" spans="1:14" ht="24" customHeight="1" thickBot="1" thickTop="1">
      <c r="A15" s="115"/>
      <c r="B15" s="62" t="s">
        <v>43</v>
      </c>
      <c r="C15" s="4">
        <v>0</v>
      </c>
      <c r="D15" s="4">
        <v>0</v>
      </c>
      <c r="E15" s="4">
        <v>2</v>
      </c>
      <c r="F15" s="4">
        <v>1</v>
      </c>
      <c r="G15" s="4">
        <v>0</v>
      </c>
      <c r="H15" s="29">
        <v>1</v>
      </c>
      <c r="I15" s="29">
        <v>1</v>
      </c>
      <c r="J15" s="38">
        <f>SUM(C15:I15)</f>
        <v>5</v>
      </c>
      <c r="K15" s="47">
        <v>9</v>
      </c>
      <c r="L15" s="48">
        <f t="shared" si="0"/>
        <v>9</v>
      </c>
      <c r="M15" s="49">
        <v>1</v>
      </c>
      <c r="N15" s="48">
        <f t="shared" si="1"/>
        <v>15</v>
      </c>
    </row>
    <row r="16" spans="1:14" ht="24" customHeight="1" thickBot="1" thickTop="1">
      <c r="A16" s="115"/>
      <c r="B16" s="62" t="s">
        <v>44</v>
      </c>
      <c r="C16" s="4">
        <v>0</v>
      </c>
      <c r="D16" s="4">
        <v>4</v>
      </c>
      <c r="E16" s="4">
        <v>2</v>
      </c>
      <c r="F16" s="4">
        <v>0</v>
      </c>
      <c r="G16" s="4">
        <v>0</v>
      </c>
      <c r="H16" s="29">
        <v>4</v>
      </c>
      <c r="I16" s="29">
        <v>6</v>
      </c>
      <c r="J16" s="38">
        <f>SUM(C16:I16)</f>
        <v>16</v>
      </c>
      <c r="K16" s="42">
        <v>9</v>
      </c>
      <c r="L16" s="38">
        <f t="shared" si="0"/>
        <v>9</v>
      </c>
      <c r="M16" s="43">
        <v>0</v>
      </c>
      <c r="N16" s="38">
        <f t="shared" si="1"/>
        <v>25</v>
      </c>
    </row>
    <row r="17" spans="1:14" ht="24" customHeight="1" thickBot="1" thickTop="1">
      <c r="A17" s="116"/>
      <c r="B17" s="62" t="s">
        <v>45</v>
      </c>
      <c r="C17" s="4">
        <v>0</v>
      </c>
      <c r="D17" s="4">
        <v>0</v>
      </c>
      <c r="E17" s="4">
        <v>2</v>
      </c>
      <c r="F17" s="4">
        <v>0</v>
      </c>
      <c r="G17" s="4">
        <v>0</v>
      </c>
      <c r="H17" s="29">
        <v>0</v>
      </c>
      <c r="I17" s="29">
        <v>1</v>
      </c>
      <c r="J17" s="38">
        <f>SUM(C17:I17)</f>
        <v>3</v>
      </c>
      <c r="K17" s="42">
        <v>0</v>
      </c>
      <c r="L17" s="38">
        <f t="shared" si="0"/>
        <v>0</v>
      </c>
      <c r="M17" s="43">
        <v>0</v>
      </c>
      <c r="N17" s="38">
        <f t="shared" si="1"/>
        <v>3</v>
      </c>
    </row>
    <row r="18" spans="1:14" ht="12" customHeight="1" thickBot="1" thickTop="1">
      <c r="A18" s="14"/>
      <c r="B18" s="84"/>
      <c r="C18" s="5"/>
      <c r="D18" s="5"/>
      <c r="E18" s="5"/>
      <c r="F18" s="5"/>
      <c r="G18" s="5"/>
      <c r="H18" s="5"/>
      <c r="I18" s="5"/>
      <c r="J18" s="45"/>
      <c r="K18" s="52"/>
      <c r="L18" s="53">
        <f aca="true" t="shared" si="3" ref="L18:L95">K18</f>
        <v>0</v>
      </c>
      <c r="M18" s="50"/>
      <c r="N18" s="45">
        <f t="shared" si="1"/>
        <v>0</v>
      </c>
    </row>
    <row r="19" spans="1:14" ht="27" customHeight="1" thickBot="1" thickTop="1">
      <c r="A19" s="111" t="s">
        <v>9</v>
      </c>
      <c r="B19" s="62" t="s">
        <v>47</v>
      </c>
      <c r="C19" s="3">
        <v>11</v>
      </c>
      <c r="D19" s="3">
        <v>26</v>
      </c>
      <c r="E19" s="3">
        <v>23</v>
      </c>
      <c r="F19" s="3">
        <v>10</v>
      </c>
      <c r="G19" s="3">
        <v>2</v>
      </c>
      <c r="H19" s="27">
        <v>21</v>
      </c>
      <c r="I19" s="27">
        <v>21</v>
      </c>
      <c r="J19" s="38">
        <f>SUM(C19:I19)</f>
        <v>114</v>
      </c>
      <c r="K19" s="42">
        <v>81</v>
      </c>
      <c r="L19" s="38">
        <f t="shared" si="3"/>
        <v>81</v>
      </c>
      <c r="M19" s="43">
        <v>15</v>
      </c>
      <c r="N19" s="38">
        <f t="shared" si="1"/>
        <v>210</v>
      </c>
    </row>
    <row r="20" spans="1:14" ht="24.75" customHeight="1" thickBot="1" thickTop="1">
      <c r="A20" s="116"/>
      <c r="B20" s="85" t="s">
        <v>46</v>
      </c>
      <c r="C20" s="3">
        <v>1</v>
      </c>
      <c r="D20" s="3">
        <v>2</v>
      </c>
      <c r="E20" s="3">
        <v>3</v>
      </c>
      <c r="F20" s="3">
        <v>1</v>
      </c>
      <c r="G20" s="3">
        <v>0</v>
      </c>
      <c r="H20" s="27">
        <v>2</v>
      </c>
      <c r="I20" s="63">
        <v>3</v>
      </c>
      <c r="J20" s="38">
        <f>SUM(C20:I20)</f>
        <v>12</v>
      </c>
      <c r="K20" s="42">
        <v>8</v>
      </c>
      <c r="L20" s="38">
        <f t="shared" si="3"/>
        <v>8</v>
      </c>
      <c r="M20" s="43">
        <v>2</v>
      </c>
      <c r="N20" s="38">
        <f t="shared" si="1"/>
        <v>22</v>
      </c>
    </row>
    <row r="21" spans="1:14" ht="12" customHeight="1" thickBot="1" thickTop="1">
      <c r="A21" s="14" t="s">
        <v>1</v>
      </c>
      <c r="B21" s="84"/>
      <c r="C21" s="5"/>
      <c r="D21" s="5"/>
      <c r="E21" s="5"/>
      <c r="F21" s="5"/>
      <c r="G21" s="5"/>
      <c r="H21" s="5"/>
      <c r="I21" s="5"/>
      <c r="J21" s="45"/>
      <c r="K21" s="44"/>
      <c r="L21" s="45">
        <f t="shared" si="3"/>
        <v>0</v>
      </c>
      <c r="M21" s="46"/>
      <c r="N21" s="45">
        <f t="shared" si="1"/>
        <v>0</v>
      </c>
    </row>
    <row r="22" spans="1:14" ht="29.25" customHeight="1" thickBot="1" thickTop="1">
      <c r="A22" s="103" t="s">
        <v>10</v>
      </c>
      <c r="B22" s="62" t="s">
        <v>48</v>
      </c>
      <c r="C22" s="3">
        <v>6</v>
      </c>
      <c r="D22" s="3">
        <v>16</v>
      </c>
      <c r="E22" s="3">
        <v>12</v>
      </c>
      <c r="F22" s="3">
        <v>8</v>
      </c>
      <c r="G22" s="3">
        <v>0</v>
      </c>
      <c r="H22" s="27">
        <v>11</v>
      </c>
      <c r="I22" s="27">
        <v>15</v>
      </c>
      <c r="J22" s="38">
        <f>SUM(C22:I22)</f>
        <v>68</v>
      </c>
      <c r="K22" s="42">
        <v>51</v>
      </c>
      <c r="L22" s="38">
        <f t="shared" si="3"/>
        <v>51</v>
      </c>
      <c r="M22" s="43">
        <v>12</v>
      </c>
      <c r="N22" s="38">
        <f t="shared" si="1"/>
        <v>131</v>
      </c>
    </row>
    <row r="23" spans="1:14" ht="25.5" customHeight="1" thickBot="1" thickTop="1">
      <c r="A23" s="104"/>
      <c r="B23" s="62" t="s">
        <v>49</v>
      </c>
      <c r="C23" s="3">
        <v>5</v>
      </c>
      <c r="D23" s="3">
        <v>9</v>
      </c>
      <c r="E23" s="3">
        <v>7</v>
      </c>
      <c r="F23" s="3">
        <v>2</v>
      </c>
      <c r="G23" s="3">
        <v>1</v>
      </c>
      <c r="H23" s="27">
        <v>12</v>
      </c>
      <c r="I23" s="27">
        <v>7</v>
      </c>
      <c r="J23" s="38">
        <f>SUM(C23:I23)</f>
        <v>43</v>
      </c>
      <c r="K23" s="42">
        <v>26</v>
      </c>
      <c r="L23" s="38">
        <f t="shared" si="3"/>
        <v>26</v>
      </c>
      <c r="M23" s="43">
        <v>3</v>
      </c>
      <c r="N23" s="38">
        <f t="shared" si="1"/>
        <v>72</v>
      </c>
    </row>
    <row r="24" spans="1:14" ht="13.5" customHeight="1" thickBot="1" thickTop="1">
      <c r="A24" s="15"/>
      <c r="B24" s="84"/>
      <c r="C24" s="5"/>
      <c r="D24" s="5"/>
      <c r="E24" s="5"/>
      <c r="F24" s="5"/>
      <c r="G24" s="5"/>
      <c r="H24" s="5"/>
      <c r="I24" s="5"/>
      <c r="J24" s="45"/>
      <c r="K24" s="44"/>
      <c r="L24" s="45">
        <f t="shared" si="3"/>
        <v>0</v>
      </c>
      <c r="M24" s="46"/>
      <c r="N24" s="45">
        <f t="shared" si="1"/>
        <v>0</v>
      </c>
    </row>
    <row r="25" spans="1:14" ht="46.5" customHeight="1" thickBot="1" thickTop="1">
      <c r="A25" s="70" t="s">
        <v>11</v>
      </c>
      <c r="B25" s="62" t="s">
        <v>50</v>
      </c>
      <c r="C25" s="3">
        <v>10</v>
      </c>
      <c r="D25" s="3">
        <v>21</v>
      </c>
      <c r="E25" s="3">
        <v>19</v>
      </c>
      <c r="F25" s="3">
        <v>8</v>
      </c>
      <c r="G25" s="3">
        <v>1</v>
      </c>
      <c r="H25" s="27">
        <v>18</v>
      </c>
      <c r="I25" s="27">
        <v>21</v>
      </c>
      <c r="J25" s="38">
        <f>SUM(C25:I25)</f>
        <v>98</v>
      </c>
      <c r="K25" s="47">
        <v>75</v>
      </c>
      <c r="L25" s="48">
        <f t="shared" si="3"/>
        <v>75</v>
      </c>
      <c r="M25" s="49">
        <v>12</v>
      </c>
      <c r="N25" s="48">
        <f t="shared" si="1"/>
        <v>185</v>
      </c>
    </row>
    <row r="26" spans="1:26" ht="12.75" customHeight="1" thickBot="1" thickTop="1">
      <c r="A26" s="6"/>
      <c r="B26" s="86"/>
      <c r="C26" s="9"/>
      <c r="D26" s="9"/>
      <c r="E26" s="9"/>
      <c r="F26" s="9"/>
      <c r="G26" s="9"/>
      <c r="H26" s="30"/>
      <c r="I26" s="30"/>
      <c r="J26" s="45"/>
      <c r="K26" s="44"/>
      <c r="L26" s="45">
        <f t="shared" si="3"/>
        <v>0</v>
      </c>
      <c r="M26" s="46"/>
      <c r="N26" s="45">
        <f t="shared" si="1"/>
        <v>0</v>
      </c>
      <c r="Y26" s="7"/>
      <c r="Z26" s="7"/>
    </row>
    <row r="27" spans="1:14" s="7" customFormat="1" ht="52.5" thickBot="1" thickTop="1">
      <c r="A27" s="96" t="s">
        <v>12</v>
      </c>
      <c r="B27" s="97" t="s">
        <v>51</v>
      </c>
      <c r="C27" s="12">
        <v>10</v>
      </c>
      <c r="D27" s="12">
        <v>20</v>
      </c>
      <c r="E27" s="12">
        <v>17</v>
      </c>
      <c r="F27" s="12">
        <v>7</v>
      </c>
      <c r="G27" s="12">
        <v>1</v>
      </c>
      <c r="H27" s="26">
        <v>20</v>
      </c>
      <c r="I27" s="26">
        <v>21</v>
      </c>
      <c r="J27" s="38">
        <f>SUM(C27:I27)</f>
        <v>96</v>
      </c>
      <c r="K27" s="98">
        <v>69</v>
      </c>
      <c r="L27" s="48">
        <f t="shared" si="3"/>
        <v>69</v>
      </c>
      <c r="M27" s="99">
        <v>13</v>
      </c>
      <c r="N27" s="48">
        <f t="shared" si="1"/>
        <v>178</v>
      </c>
    </row>
    <row r="28" spans="1:14" ht="15" customHeight="1" thickBot="1" thickTop="1">
      <c r="A28" s="92"/>
      <c r="B28" s="93"/>
      <c r="C28" s="94"/>
      <c r="D28" s="94"/>
      <c r="E28" s="94"/>
      <c r="F28" s="94"/>
      <c r="G28" s="94"/>
      <c r="H28" s="95"/>
      <c r="I28" s="95"/>
      <c r="J28" s="53"/>
      <c r="K28" s="52"/>
      <c r="L28" s="53">
        <f t="shared" si="3"/>
        <v>0</v>
      </c>
      <c r="M28" s="50"/>
      <c r="N28" s="53">
        <f t="shared" si="1"/>
        <v>0</v>
      </c>
    </row>
    <row r="29" spans="1:14" ht="46.5" customHeight="1" thickBot="1" thickTop="1">
      <c r="A29" s="81" t="s">
        <v>13</v>
      </c>
      <c r="B29" s="62" t="s">
        <v>52</v>
      </c>
      <c r="C29" s="3">
        <v>10</v>
      </c>
      <c r="D29" s="3">
        <v>20</v>
      </c>
      <c r="E29" s="3">
        <v>17</v>
      </c>
      <c r="F29" s="3">
        <v>7</v>
      </c>
      <c r="G29" s="3">
        <v>1</v>
      </c>
      <c r="H29" s="27">
        <v>20</v>
      </c>
      <c r="I29" s="27">
        <v>20</v>
      </c>
      <c r="J29" s="38">
        <f>SUM(C29:I29)</f>
        <v>95</v>
      </c>
      <c r="K29" s="47">
        <v>68</v>
      </c>
      <c r="L29" s="48">
        <f t="shared" si="3"/>
        <v>68</v>
      </c>
      <c r="M29" s="49">
        <v>11</v>
      </c>
      <c r="N29" s="48">
        <f t="shared" si="1"/>
        <v>174</v>
      </c>
    </row>
    <row r="30" spans="1:14" s="7" customFormat="1" ht="13.5" customHeight="1" thickBot="1" thickTop="1">
      <c r="A30" s="71"/>
      <c r="B30" s="87"/>
      <c r="C30" s="5"/>
      <c r="D30" s="5"/>
      <c r="E30" s="5"/>
      <c r="F30" s="5"/>
      <c r="G30" s="5"/>
      <c r="H30" s="5"/>
      <c r="I30" s="5"/>
      <c r="J30" s="45"/>
      <c r="K30" s="44"/>
      <c r="L30" s="45">
        <f t="shared" si="3"/>
        <v>0</v>
      </c>
      <c r="M30" s="46"/>
      <c r="N30" s="45">
        <f t="shared" si="1"/>
        <v>0</v>
      </c>
    </row>
    <row r="31" spans="1:14" ht="45.75" customHeight="1" thickBot="1" thickTop="1">
      <c r="A31" s="81" t="s">
        <v>14</v>
      </c>
      <c r="B31" s="62" t="s">
        <v>53</v>
      </c>
      <c r="C31" s="20">
        <v>10</v>
      </c>
      <c r="D31" s="20">
        <v>19</v>
      </c>
      <c r="E31" s="20">
        <v>17</v>
      </c>
      <c r="F31" s="20">
        <v>7</v>
      </c>
      <c r="G31" s="20">
        <v>1</v>
      </c>
      <c r="H31" s="31">
        <v>20</v>
      </c>
      <c r="I31" s="31">
        <v>21</v>
      </c>
      <c r="J31" s="48">
        <f>SUM(C31:I31)</f>
        <v>95</v>
      </c>
      <c r="K31" s="47">
        <v>68</v>
      </c>
      <c r="L31" s="48">
        <f t="shared" si="3"/>
        <v>68</v>
      </c>
      <c r="M31" s="49">
        <v>11</v>
      </c>
      <c r="N31" s="48">
        <f t="shared" si="1"/>
        <v>174</v>
      </c>
    </row>
    <row r="32" spans="1:14" ht="12.75" customHeight="1" thickBot="1" thickTop="1">
      <c r="A32" s="72"/>
      <c r="B32" s="88"/>
      <c r="C32" s="21"/>
      <c r="D32" s="21"/>
      <c r="E32" s="21"/>
      <c r="F32" s="21"/>
      <c r="G32" s="21"/>
      <c r="H32" s="32"/>
      <c r="I32" s="32"/>
      <c r="J32" s="45"/>
      <c r="K32" s="44"/>
      <c r="L32" s="45">
        <f t="shared" si="3"/>
        <v>0</v>
      </c>
      <c r="M32" s="46"/>
      <c r="N32" s="45">
        <f t="shared" si="1"/>
        <v>0</v>
      </c>
    </row>
    <row r="33" spans="1:14" ht="33.75" customHeight="1" thickBot="1" thickTop="1">
      <c r="A33" s="105" t="s">
        <v>15</v>
      </c>
      <c r="B33" s="62" t="s">
        <v>89</v>
      </c>
      <c r="C33" s="20">
        <v>6</v>
      </c>
      <c r="D33" s="20">
        <v>13</v>
      </c>
      <c r="E33" s="20">
        <v>11</v>
      </c>
      <c r="F33" s="20">
        <v>6</v>
      </c>
      <c r="G33" s="20">
        <v>1</v>
      </c>
      <c r="H33" s="31">
        <v>13</v>
      </c>
      <c r="I33" s="31">
        <v>14</v>
      </c>
      <c r="J33" s="48">
        <f>SUM(C33:I33)</f>
        <v>64</v>
      </c>
      <c r="K33" s="47">
        <v>44</v>
      </c>
      <c r="L33" s="48">
        <f t="shared" si="3"/>
        <v>44</v>
      </c>
      <c r="M33" s="49">
        <v>13</v>
      </c>
      <c r="N33" s="48">
        <f t="shared" si="1"/>
        <v>121</v>
      </c>
    </row>
    <row r="34" spans="1:14" ht="27.75" customHeight="1" thickBot="1" thickTop="1">
      <c r="A34" s="104"/>
      <c r="B34" s="62" t="s">
        <v>54</v>
      </c>
      <c r="C34" s="20">
        <v>4</v>
      </c>
      <c r="D34" s="20">
        <v>7</v>
      </c>
      <c r="E34" s="20">
        <v>7</v>
      </c>
      <c r="F34" s="20">
        <v>2</v>
      </c>
      <c r="G34" s="20">
        <v>0</v>
      </c>
      <c r="H34" s="31">
        <v>6</v>
      </c>
      <c r="I34" s="31">
        <v>7</v>
      </c>
      <c r="J34" s="48">
        <f>SUM(C34:I34)</f>
        <v>33</v>
      </c>
      <c r="K34" s="47">
        <v>26</v>
      </c>
      <c r="L34" s="48">
        <f t="shared" si="3"/>
        <v>26</v>
      </c>
      <c r="M34" s="49">
        <v>2</v>
      </c>
      <c r="N34" s="48">
        <f t="shared" si="1"/>
        <v>61</v>
      </c>
    </row>
    <row r="35" spans="1:14" ht="10.5" customHeight="1" thickBot="1" thickTop="1">
      <c r="A35" s="72"/>
      <c r="B35" s="88"/>
      <c r="C35" s="21"/>
      <c r="D35" s="21"/>
      <c r="E35" s="21"/>
      <c r="F35" s="21"/>
      <c r="G35" s="21"/>
      <c r="H35" s="32"/>
      <c r="I35" s="32"/>
      <c r="J35" s="45"/>
      <c r="K35" s="44"/>
      <c r="L35" s="45">
        <f t="shared" si="3"/>
        <v>0</v>
      </c>
      <c r="M35" s="46"/>
      <c r="N35" s="45">
        <f t="shared" si="1"/>
        <v>0</v>
      </c>
    </row>
    <row r="36" spans="1:14" ht="47.25" customHeight="1" thickBot="1" thickTop="1">
      <c r="A36" s="80" t="s">
        <v>16</v>
      </c>
      <c r="B36" s="62" t="s">
        <v>55</v>
      </c>
      <c r="C36" s="20">
        <v>10</v>
      </c>
      <c r="D36" s="20">
        <v>19</v>
      </c>
      <c r="E36" s="20">
        <v>17</v>
      </c>
      <c r="F36" s="20">
        <v>8</v>
      </c>
      <c r="G36" s="20">
        <v>1</v>
      </c>
      <c r="H36" s="31">
        <v>20</v>
      </c>
      <c r="I36" s="31">
        <v>21</v>
      </c>
      <c r="J36" s="48">
        <f>SUM(C36:I36)</f>
        <v>96</v>
      </c>
      <c r="K36" s="47">
        <v>70</v>
      </c>
      <c r="L36" s="48">
        <f t="shared" si="3"/>
        <v>70</v>
      </c>
      <c r="M36" s="49">
        <v>10</v>
      </c>
      <c r="N36" s="48">
        <f t="shared" si="1"/>
        <v>176</v>
      </c>
    </row>
    <row r="37" spans="1:14" s="7" customFormat="1" ht="14.25" customHeight="1" thickBot="1" thickTop="1">
      <c r="A37" s="72"/>
      <c r="B37" s="88"/>
      <c r="C37" s="21"/>
      <c r="D37" s="21"/>
      <c r="E37" s="21"/>
      <c r="F37" s="21"/>
      <c r="G37" s="21"/>
      <c r="H37" s="32"/>
      <c r="I37" s="32"/>
      <c r="J37" s="45"/>
      <c r="K37" s="44"/>
      <c r="L37" s="45">
        <f t="shared" si="3"/>
        <v>0</v>
      </c>
      <c r="M37" s="46"/>
      <c r="N37" s="45">
        <f t="shared" si="1"/>
        <v>0</v>
      </c>
    </row>
    <row r="38" spans="1:14" s="7" customFormat="1" ht="45.75" customHeight="1" thickBot="1" thickTop="1">
      <c r="A38" s="80" t="s">
        <v>17</v>
      </c>
      <c r="B38" s="62" t="s">
        <v>56</v>
      </c>
      <c r="C38" s="20">
        <v>10</v>
      </c>
      <c r="D38" s="20">
        <v>19</v>
      </c>
      <c r="E38" s="20">
        <v>17</v>
      </c>
      <c r="F38" s="20">
        <v>8</v>
      </c>
      <c r="G38" s="20">
        <v>1</v>
      </c>
      <c r="H38" s="31">
        <v>19</v>
      </c>
      <c r="I38" s="31">
        <v>21</v>
      </c>
      <c r="J38" s="48">
        <f>SUM(C38:I38)</f>
        <v>95</v>
      </c>
      <c r="K38" s="47">
        <v>69</v>
      </c>
      <c r="L38" s="48">
        <f t="shared" si="3"/>
        <v>69</v>
      </c>
      <c r="M38" s="49">
        <v>11</v>
      </c>
      <c r="N38" s="48">
        <f t="shared" si="1"/>
        <v>175</v>
      </c>
    </row>
    <row r="39" spans="1:14" s="7" customFormat="1" ht="14.25" thickBot="1" thickTop="1">
      <c r="A39" s="23"/>
      <c r="B39" s="88"/>
      <c r="C39" s="21"/>
      <c r="D39" s="21"/>
      <c r="E39" s="21"/>
      <c r="F39" s="21"/>
      <c r="G39" s="21"/>
      <c r="H39" s="32"/>
      <c r="I39" s="32"/>
      <c r="J39" s="45"/>
      <c r="K39" s="44"/>
      <c r="L39" s="45">
        <f t="shared" si="3"/>
        <v>0</v>
      </c>
      <c r="M39" s="46"/>
      <c r="N39" s="45">
        <f t="shared" si="1"/>
        <v>0</v>
      </c>
    </row>
    <row r="40" spans="1:14" s="7" customFormat="1" ht="52.5" customHeight="1" thickBot="1" thickTop="1">
      <c r="A40" s="24" t="s">
        <v>18</v>
      </c>
      <c r="B40" s="62" t="s">
        <v>57</v>
      </c>
      <c r="C40" s="20">
        <v>10</v>
      </c>
      <c r="D40" s="20">
        <v>19</v>
      </c>
      <c r="E40" s="20">
        <v>16</v>
      </c>
      <c r="F40" s="20">
        <v>7</v>
      </c>
      <c r="G40" s="20">
        <v>1</v>
      </c>
      <c r="H40" s="31">
        <v>19</v>
      </c>
      <c r="I40" s="31">
        <v>21</v>
      </c>
      <c r="J40" s="48">
        <f>SUM(C40:I40)</f>
        <v>93</v>
      </c>
      <c r="K40" s="47">
        <v>69</v>
      </c>
      <c r="L40" s="51">
        <f t="shared" si="3"/>
        <v>69</v>
      </c>
      <c r="M40" s="49">
        <v>13</v>
      </c>
      <c r="N40" s="51">
        <f t="shared" si="1"/>
        <v>175</v>
      </c>
    </row>
    <row r="41" spans="1:14" s="7" customFormat="1" ht="12.75" customHeight="1" thickBot="1" thickTop="1">
      <c r="A41" s="72"/>
      <c r="B41" s="88"/>
      <c r="C41" s="21"/>
      <c r="D41" s="21"/>
      <c r="E41" s="21"/>
      <c r="F41" s="21"/>
      <c r="G41" s="21"/>
      <c r="H41" s="32"/>
      <c r="I41" s="32"/>
      <c r="J41" s="45"/>
      <c r="K41" s="52"/>
      <c r="L41" s="53">
        <f t="shared" si="3"/>
        <v>0</v>
      </c>
      <c r="M41" s="50"/>
      <c r="N41" s="45">
        <f t="shared" si="1"/>
        <v>0</v>
      </c>
    </row>
    <row r="42" spans="1:14" s="7" customFormat="1" ht="39.75" customHeight="1" thickBot="1" thickTop="1">
      <c r="A42" s="66" t="s">
        <v>58</v>
      </c>
      <c r="B42" s="62" t="s">
        <v>59</v>
      </c>
      <c r="C42" s="20">
        <v>10</v>
      </c>
      <c r="D42" s="20">
        <v>23</v>
      </c>
      <c r="E42" s="20">
        <v>18</v>
      </c>
      <c r="F42" s="20">
        <v>9</v>
      </c>
      <c r="G42" s="20">
        <v>1</v>
      </c>
      <c r="H42" s="31">
        <v>20</v>
      </c>
      <c r="I42" s="31">
        <v>23</v>
      </c>
      <c r="J42" s="48">
        <f>SUM(C42:I42)</f>
        <v>104</v>
      </c>
      <c r="K42" s="47">
        <v>78</v>
      </c>
      <c r="L42" s="48">
        <f t="shared" si="3"/>
        <v>78</v>
      </c>
      <c r="M42" s="49">
        <v>15</v>
      </c>
      <c r="N42" s="48">
        <f t="shared" si="1"/>
        <v>197</v>
      </c>
    </row>
    <row r="43" spans="1:14" s="7" customFormat="1" ht="14.25" customHeight="1" thickBot="1" thickTop="1">
      <c r="A43" s="73"/>
      <c r="B43" s="89"/>
      <c r="C43" s="21"/>
      <c r="D43" s="21"/>
      <c r="E43" s="21"/>
      <c r="F43" s="21"/>
      <c r="G43" s="21"/>
      <c r="H43" s="32"/>
      <c r="I43" s="32"/>
      <c r="J43" s="45"/>
      <c r="K43" s="44"/>
      <c r="L43" s="45"/>
      <c r="M43" s="46"/>
      <c r="N43" s="45">
        <f t="shared" si="1"/>
        <v>0</v>
      </c>
    </row>
    <row r="44" spans="1:14" s="7" customFormat="1" ht="28.5" customHeight="1" thickBot="1" thickTop="1">
      <c r="A44" s="66" t="s">
        <v>32</v>
      </c>
      <c r="B44" s="62" t="s">
        <v>60</v>
      </c>
      <c r="C44" s="20">
        <v>10</v>
      </c>
      <c r="D44" s="20">
        <v>21</v>
      </c>
      <c r="E44" s="20">
        <v>17</v>
      </c>
      <c r="F44" s="20">
        <v>8</v>
      </c>
      <c r="G44" s="20">
        <v>1</v>
      </c>
      <c r="H44" s="31">
        <v>21</v>
      </c>
      <c r="I44" s="31">
        <v>23</v>
      </c>
      <c r="J44" s="48">
        <f>SUM(C44:I44)</f>
        <v>101</v>
      </c>
      <c r="K44" s="47">
        <v>72</v>
      </c>
      <c r="L44" s="48">
        <f t="shared" si="3"/>
        <v>72</v>
      </c>
      <c r="M44" s="49">
        <v>13</v>
      </c>
      <c r="N44" s="48">
        <f t="shared" si="1"/>
        <v>186</v>
      </c>
    </row>
    <row r="45" spans="1:14" s="7" customFormat="1" ht="14.25" thickBot="1" thickTop="1">
      <c r="A45" s="64"/>
      <c r="B45" s="89"/>
      <c r="C45" s="21"/>
      <c r="D45" s="21"/>
      <c r="E45" s="21"/>
      <c r="F45" s="21"/>
      <c r="G45" s="21"/>
      <c r="H45" s="32"/>
      <c r="I45" s="32"/>
      <c r="J45" s="45"/>
      <c r="K45" s="44"/>
      <c r="L45" s="45"/>
      <c r="M45" s="46"/>
      <c r="N45" s="45">
        <f t="shared" si="1"/>
        <v>0</v>
      </c>
    </row>
    <row r="46" spans="1:14" s="7" customFormat="1" ht="25.5" customHeight="1" thickBot="1" thickTop="1">
      <c r="A46" s="106" t="s">
        <v>61</v>
      </c>
      <c r="B46" s="62" t="s">
        <v>62</v>
      </c>
      <c r="C46" s="20">
        <v>7</v>
      </c>
      <c r="D46" s="20">
        <v>21</v>
      </c>
      <c r="E46" s="20">
        <v>18</v>
      </c>
      <c r="F46" s="20">
        <v>7</v>
      </c>
      <c r="G46" s="20">
        <v>1</v>
      </c>
      <c r="H46" s="31">
        <v>14</v>
      </c>
      <c r="I46" s="31">
        <v>13</v>
      </c>
      <c r="J46" s="48">
        <f>SUM(C46:I46)</f>
        <v>81</v>
      </c>
      <c r="K46" s="47">
        <v>53</v>
      </c>
      <c r="L46" s="48">
        <f t="shared" si="3"/>
        <v>53</v>
      </c>
      <c r="M46" s="49">
        <v>12</v>
      </c>
      <c r="N46" s="48">
        <f t="shared" si="1"/>
        <v>146</v>
      </c>
    </row>
    <row r="47" spans="1:14" s="7" customFormat="1" ht="36" customHeight="1" thickBot="1" thickTop="1">
      <c r="A47" s="107"/>
      <c r="B47" s="62" t="s">
        <v>63</v>
      </c>
      <c r="C47" s="20">
        <v>1</v>
      </c>
      <c r="D47" s="20">
        <v>1</v>
      </c>
      <c r="E47" s="20">
        <v>1</v>
      </c>
      <c r="F47" s="20">
        <v>1</v>
      </c>
      <c r="G47" s="20">
        <v>0</v>
      </c>
      <c r="H47" s="31">
        <v>1</v>
      </c>
      <c r="I47" s="31">
        <v>5</v>
      </c>
      <c r="J47" s="48">
        <f>SUM(C47:I47)</f>
        <v>10</v>
      </c>
      <c r="K47" s="47">
        <v>11</v>
      </c>
      <c r="L47" s="48">
        <f t="shared" si="3"/>
        <v>11</v>
      </c>
      <c r="M47" s="49">
        <v>2</v>
      </c>
      <c r="N47" s="48">
        <f t="shared" si="1"/>
        <v>23</v>
      </c>
    </row>
    <row r="48" spans="1:14" s="7" customFormat="1" ht="14.25" thickBot="1" thickTop="1">
      <c r="A48" s="64"/>
      <c r="B48" s="89"/>
      <c r="C48" s="21"/>
      <c r="D48" s="21"/>
      <c r="E48" s="21"/>
      <c r="F48" s="21"/>
      <c r="G48" s="21"/>
      <c r="H48" s="32"/>
      <c r="I48" s="32"/>
      <c r="J48" s="45"/>
      <c r="K48" s="44"/>
      <c r="L48" s="45"/>
      <c r="M48" s="46"/>
      <c r="N48" s="45">
        <f t="shared" si="1"/>
        <v>0</v>
      </c>
    </row>
    <row r="49" spans="1:14" s="7" customFormat="1" ht="57" customHeight="1" thickBot="1" thickTop="1">
      <c r="A49" s="80" t="s">
        <v>64</v>
      </c>
      <c r="B49" s="62" t="s">
        <v>65</v>
      </c>
      <c r="C49" s="20">
        <v>10</v>
      </c>
      <c r="D49" s="20">
        <v>18</v>
      </c>
      <c r="E49" s="20">
        <v>17</v>
      </c>
      <c r="F49" s="20">
        <v>8</v>
      </c>
      <c r="G49" s="20">
        <v>1</v>
      </c>
      <c r="H49" s="31">
        <v>19</v>
      </c>
      <c r="I49" s="31">
        <v>21</v>
      </c>
      <c r="J49" s="48">
        <f>SUM(C49:I49)</f>
        <v>94</v>
      </c>
      <c r="K49" s="47">
        <v>68</v>
      </c>
      <c r="L49" s="48">
        <f t="shared" si="3"/>
        <v>68</v>
      </c>
      <c r="M49" s="49">
        <v>13</v>
      </c>
      <c r="N49" s="48">
        <f t="shared" si="1"/>
        <v>175</v>
      </c>
    </row>
    <row r="50" spans="1:14" s="7" customFormat="1" ht="14.25" customHeight="1" thickTop="1">
      <c r="A50" s="74"/>
      <c r="B50" s="89"/>
      <c r="C50" s="21"/>
      <c r="D50" s="21"/>
      <c r="E50" s="21"/>
      <c r="F50" s="21"/>
      <c r="G50" s="21"/>
      <c r="H50" s="32"/>
      <c r="I50" s="32"/>
      <c r="J50" s="65"/>
      <c r="K50" s="44"/>
      <c r="L50" s="65"/>
      <c r="M50" s="46"/>
      <c r="N50" s="65">
        <f t="shared" si="1"/>
        <v>0</v>
      </c>
    </row>
    <row r="51" spans="1:14" s="7" customFormat="1" ht="60.75" customHeight="1" thickBot="1">
      <c r="A51" s="66" t="s">
        <v>66</v>
      </c>
      <c r="B51" s="62" t="s">
        <v>87</v>
      </c>
      <c r="C51" s="20">
        <v>10</v>
      </c>
      <c r="D51" s="20">
        <v>20</v>
      </c>
      <c r="E51" s="20">
        <v>21</v>
      </c>
      <c r="F51" s="20">
        <v>8</v>
      </c>
      <c r="G51" s="20">
        <v>2</v>
      </c>
      <c r="H51" s="31">
        <v>19</v>
      </c>
      <c r="I51" s="31">
        <v>24</v>
      </c>
      <c r="J51" s="100">
        <f>SUM(C51:I51)</f>
        <v>104</v>
      </c>
      <c r="K51" s="47">
        <v>75</v>
      </c>
      <c r="L51" s="100">
        <f t="shared" si="3"/>
        <v>75</v>
      </c>
      <c r="M51" s="49">
        <v>12</v>
      </c>
      <c r="N51" s="100">
        <f t="shared" si="1"/>
        <v>191</v>
      </c>
    </row>
    <row r="52" spans="1:14" s="7" customFormat="1" ht="14.25" thickBot="1" thickTop="1">
      <c r="A52" s="64"/>
      <c r="B52" s="89"/>
      <c r="C52" s="21"/>
      <c r="D52" s="21"/>
      <c r="E52" s="21"/>
      <c r="F52" s="21"/>
      <c r="G52" s="21"/>
      <c r="H52" s="32"/>
      <c r="I52" s="32"/>
      <c r="J52" s="45"/>
      <c r="K52" s="44"/>
      <c r="L52" s="45"/>
      <c r="M52" s="46"/>
      <c r="N52" s="45">
        <f t="shared" si="1"/>
        <v>0</v>
      </c>
    </row>
    <row r="53" spans="1:14" s="7" customFormat="1" ht="65.25" thickBot="1" thickTop="1">
      <c r="A53" s="66" t="s">
        <v>67</v>
      </c>
      <c r="B53" s="62" t="s">
        <v>68</v>
      </c>
      <c r="C53" s="20">
        <v>9</v>
      </c>
      <c r="D53" s="20">
        <v>19</v>
      </c>
      <c r="E53" s="20">
        <v>15</v>
      </c>
      <c r="F53" s="20">
        <v>7</v>
      </c>
      <c r="G53" s="20">
        <v>1</v>
      </c>
      <c r="H53" s="31">
        <v>19</v>
      </c>
      <c r="I53" s="31">
        <v>20</v>
      </c>
      <c r="J53" s="48">
        <f>SUM(C53:I53)</f>
        <v>90</v>
      </c>
      <c r="K53" s="47">
        <v>63</v>
      </c>
      <c r="L53" s="48">
        <f t="shared" si="3"/>
        <v>63</v>
      </c>
      <c r="M53" s="49">
        <v>13</v>
      </c>
      <c r="N53" s="48">
        <f t="shared" si="1"/>
        <v>166</v>
      </c>
    </row>
    <row r="54" spans="1:14" s="7" customFormat="1" ht="14.25" thickBot="1" thickTop="1">
      <c r="A54" s="64"/>
      <c r="B54" s="89"/>
      <c r="C54" s="21"/>
      <c r="D54" s="21"/>
      <c r="E54" s="21"/>
      <c r="F54" s="21"/>
      <c r="G54" s="21"/>
      <c r="H54" s="32"/>
      <c r="I54" s="32"/>
      <c r="J54" s="45"/>
      <c r="K54" s="44"/>
      <c r="L54" s="45"/>
      <c r="M54" s="46"/>
      <c r="N54" s="45">
        <f t="shared" si="1"/>
        <v>0</v>
      </c>
    </row>
    <row r="55" spans="1:14" s="7" customFormat="1" ht="29.25" customHeight="1" thickBot="1" thickTop="1">
      <c r="A55" s="66" t="s">
        <v>69</v>
      </c>
      <c r="B55" s="62" t="s">
        <v>70</v>
      </c>
      <c r="C55" s="20">
        <v>10</v>
      </c>
      <c r="D55" s="20">
        <v>23</v>
      </c>
      <c r="E55" s="20">
        <v>23</v>
      </c>
      <c r="F55" s="20">
        <v>10</v>
      </c>
      <c r="G55" s="20">
        <v>1</v>
      </c>
      <c r="H55" s="31">
        <v>20</v>
      </c>
      <c r="I55" s="31">
        <v>21</v>
      </c>
      <c r="J55" s="48">
        <f>SUM(C55:I55)</f>
        <v>108</v>
      </c>
      <c r="K55" s="47">
        <v>83</v>
      </c>
      <c r="L55" s="48">
        <f t="shared" si="3"/>
        <v>83</v>
      </c>
      <c r="M55" s="49">
        <v>12</v>
      </c>
      <c r="N55" s="48">
        <f t="shared" si="1"/>
        <v>203</v>
      </c>
    </row>
    <row r="56" spans="1:14" s="7" customFormat="1" ht="14.25" thickBot="1" thickTop="1">
      <c r="A56" s="64"/>
      <c r="B56" s="89"/>
      <c r="C56" s="21"/>
      <c r="D56" s="21"/>
      <c r="E56" s="21"/>
      <c r="F56" s="21"/>
      <c r="G56" s="21"/>
      <c r="H56" s="32"/>
      <c r="I56" s="32"/>
      <c r="J56" s="45"/>
      <c r="K56" s="44"/>
      <c r="L56" s="45"/>
      <c r="M56" s="46"/>
      <c r="N56" s="45">
        <f t="shared" si="1"/>
        <v>0</v>
      </c>
    </row>
    <row r="57" spans="1:14" s="7" customFormat="1" ht="52.5" thickBot="1" thickTop="1">
      <c r="A57" s="66" t="s">
        <v>88</v>
      </c>
      <c r="B57" s="62" t="s">
        <v>71</v>
      </c>
      <c r="C57" s="20">
        <v>10</v>
      </c>
      <c r="D57" s="20">
        <v>24</v>
      </c>
      <c r="E57" s="20">
        <v>24</v>
      </c>
      <c r="F57" s="20">
        <v>10</v>
      </c>
      <c r="G57" s="20">
        <v>1</v>
      </c>
      <c r="H57" s="31">
        <v>22</v>
      </c>
      <c r="I57" s="31">
        <v>23</v>
      </c>
      <c r="J57" s="48">
        <f>SUM(C57:I57)</f>
        <v>114</v>
      </c>
      <c r="K57" s="47">
        <v>83</v>
      </c>
      <c r="L57" s="48">
        <f t="shared" si="3"/>
        <v>83</v>
      </c>
      <c r="M57" s="49">
        <v>16</v>
      </c>
      <c r="N57" s="48">
        <f t="shared" si="1"/>
        <v>213</v>
      </c>
    </row>
    <row r="58" spans="1:14" s="7" customFormat="1" ht="14.25" thickBot="1" thickTop="1">
      <c r="A58" s="64"/>
      <c r="B58" s="89"/>
      <c r="C58" s="21"/>
      <c r="D58" s="21"/>
      <c r="E58" s="21"/>
      <c r="F58" s="21"/>
      <c r="G58" s="21"/>
      <c r="H58" s="32"/>
      <c r="I58" s="32"/>
      <c r="J58" s="45"/>
      <c r="K58" s="44"/>
      <c r="L58" s="45"/>
      <c r="M58" s="46"/>
      <c r="N58" s="45">
        <f t="shared" si="1"/>
        <v>0</v>
      </c>
    </row>
    <row r="59" spans="1:14" s="7" customFormat="1" ht="20.25" customHeight="1" thickBot="1" thickTop="1">
      <c r="A59" s="105" t="s">
        <v>72</v>
      </c>
      <c r="B59" s="62" t="s">
        <v>73</v>
      </c>
      <c r="C59" s="20">
        <v>2</v>
      </c>
      <c r="D59" s="20">
        <v>18</v>
      </c>
      <c r="E59" s="21"/>
      <c r="F59" s="21"/>
      <c r="G59" s="21"/>
      <c r="H59" s="32"/>
      <c r="I59" s="32"/>
      <c r="J59" s="48">
        <f>SUM(C59:I59)</f>
        <v>20</v>
      </c>
      <c r="K59" s="47">
        <v>8</v>
      </c>
      <c r="L59" s="48">
        <f t="shared" si="3"/>
        <v>8</v>
      </c>
      <c r="M59" s="49">
        <v>3</v>
      </c>
      <c r="N59" s="48">
        <f t="shared" si="1"/>
        <v>31</v>
      </c>
    </row>
    <row r="60" spans="1:14" s="7" customFormat="1" ht="23.25" customHeight="1" thickBot="1" thickTop="1">
      <c r="A60" s="108"/>
      <c r="B60" s="62" t="s">
        <v>74</v>
      </c>
      <c r="C60" s="20">
        <v>0</v>
      </c>
      <c r="D60" s="20">
        <v>4</v>
      </c>
      <c r="E60" s="21"/>
      <c r="F60" s="21"/>
      <c r="G60" s="21"/>
      <c r="H60" s="32"/>
      <c r="I60" s="32"/>
      <c r="J60" s="48">
        <f>SUM(C60:I60)</f>
        <v>4</v>
      </c>
      <c r="K60" s="47">
        <v>2</v>
      </c>
      <c r="L60" s="48">
        <f t="shared" si="3"/>
        <v>2</v>
      </c>
      <c r="M60" s="49">
        <v>1</v>
      </c>
      <c r="N60" s="48">
        <f t="shared" si="1"/>
        <v>7</v>
      </c>
    </row>
    <row r="61" spans="1:14" s="7" customFormat="1" ht="24.75" customHeight="1" thickBot="1" thickTop="1">
      <c r="A61" s="104"/>
      <c r="B61" s="68" t="s">
        <v>75</v>
      </c>
      <c r="C61" s="20">
        <v>10</v>
      </c>
      <c r="D61" s="20">
        <v>7</v>
      </c>
      <c r="E61" s="21"/>
      <c r="F61" s="21"/>
      <c r="G61" s="21"/>
      <c r="H61" s="32"/>
      <c r="I61" s="32"/>
      <c r="J61" s="48">
        <f>SUM(C61:I61)</f>
        <v>17</v>
      </c>
      <c r="K61" s="47">
        <v>25</v>
      </c>
      <c r="L61" s="48">
        <f t="shared" si="3"/>
        <v>25</v>
      </c>
      <c r="M61" s="49">
        <v>1</v>
      </c>
      <c r="N61" s="48">
        <f t="shared" si="1"/>
        <v>43</v>
      </c>
    </row>
    <row r="62" spans="1:14" s="7" customFormat="1" ht="15" customHeight="1" thickBot="1" thickTop="1">
      <c r="A62" s="75"/>
      <c r="B62" s="89"/>
      <c r="C62" s="21"/>
      <c r="D62" s="21"/>
      <c r="E62" s="21"/>
      <c r="F62" s="21"/>
      <c r="G62" s="21"/>
      <c r="H62" s="32"/>
      <c r="I62" s="32"/>
      <c r="J62" s="45"/>
      <c r="K62" s="44"/>
      <c r="L62" s="45"/>
      <c r="M62" s="46"/>
      <c r="N62" s="45">
        <f t="shared" si="1"/>
        <v>0</v>
      </c>
    </row>
    <row r="63" spans="1:14" s="7" customFormat="1" ht="47.25" customHeight="1" thickBot="1" thickTop="1">
      <c r="A63" s="66" t="s">
        <v>84</v>
      </c>
      <c r="B63" s="62" t="s">
        <v>85</v>
      </c>
      <c r="C63" s="21"/>
      <c r="D63" s="21"/>
      <c r="E63" s="21"/>
      <c r="F63" s="21"/>
      <c r="G63" s="20">
        <v>2</v>
      </c>
      <c r="H63" s="31">
        <v>24</v>
      </c>
      <c r="I63" s="32"/>
      <c r="J63" s="48">
        <f>SUM(C63:I63)</f>
        <v>26</v>
      </c>
      <c r="K63" s="47">
        <v>12</v>
      </c>
      <c r="L63" s="48">
        <f t="shared" si="3"/>
        <v>12</v>
      </c>
      <c r="M63" s="49">
        <v>1</v>
      </c>
      <c r="N63" s="48">
        <f t="shared" si="1"/>
        <v>39</v>
      </c>
    </row>
    <row r="64" spans="1:14" s="7" customFormat="1" ht="14.25" thickBot="1" thickTop="1">
      <c r="A64" s="75"/>
      <c r="B64" s="89"/>
      <c r="C64" s="21"/>
      <c r="D64" s="21"/>
      <c r="E64" s="21"/>
      <c r="F64" s="21"/>
      <c r="G64" s="21"/>
      <c r="H64" s="32"/>
      <c r="I64" s="32"/>
      <c r="J64" s="45"/>
      <c r="K64" s="44"/>
      <c r="L64" s="45"/>
      <c r="M64" s="46"/>
      <c r="N64" s="45">
        <f t="shared" si="1"/>
        <v>0</v>
      </c>
    </row>
    <row r="65" spans="1:14" s="7" customFormat="1" ht="26.25" customHeight="1" thickBot="1" thickTop="1">
      <c r="A65" s="76" t="s">
        <v>76</v>
      </c>
      <c r="B65" s="62" t="s">
        <v>77</v>
      </c>
      <c r="C65" s="20">
        <v>10</v>
      </c>
      <c r="D65" s="20">
        <v>21</v>
      </c>
      <c r="E65" s="20">
        <v>23</v>
      </c>
      <c r="F65" s="20">
        <v>9</v>
      </c>
      <c r="G65" s="20">
        <v>1</v>
      </c>
      <c r="H65" s="31">
        <v>21</v>
      </c>
      <c r="I65" s="31">
        <v>23</v>
      </c>
      <c r="J65" s="48">
        <f>SUM(C65:I65)</f>
        <v>108</v>
      </c>
      <c r="K65" s="47">
        <v>82</v>
      </c>
      <c r="L65" s="48">
        <f t="shared" si="3"/>
        <v>82</v>
      </c>
      <c r="M65" s="49">
        <v>18</v>
      </c>
      <c r="N65" s="48">
        <f t="shared" si="1"/>
        <v>208</v>
      </c>
    </row>
    <row r="66" spans="1:14" s="7" customFormat="1" ht="14.25" customHeight="1" thickBot="1" thickTop="1">
      <c r="A66" s="72"/>
      <c r="B66" s="88"/>
      <c r="C66" s="21"/>
      <c r="D66" s="21"/>
      <c r="E66" s="21"/>
      <c r="F66" s="21"/>
      <c r="G66" s="21"/>
      <c r="H66" s="32"/>
      <c r="I66" s="32"/>
      <c r="J66" s="45"/>
      <c r="K66" s="44"/>
      <c r="L66" s="45"/>
      <c r="M66" s="46"/>
      <c r="N66" s="45">
        <f t="shared" si="1"/>
        <v>0</v>
      </c>
    </row>
    <row r="67" spans="1:14" s="7" customFormat="1" ht="24" customHeight="1" thickBot="1" thickTop="1">
      <c r="A67" s="103" t="s">
        <v>19</v>
      </c>
      <c r="B67" s="62" t="s">
        <v>21</v>
      </c>
      <c r="C67" s="20">
        <v>10</v>
      </c>
      <c r="D67" s="20">
        <v>27</v>
      </c>
      <c r="E67" s="20">
        <v>24</v>
      </c>
      <c r="F67" s="20">
        <v>6</v>
      </c>
      <c r="G67" s="20">
        <v>2</v>
      </c>
      <c r="H67" s="31">
        <v>21</v>
      </c>
      <c r="I67" s="31">
        <v>22</v>
      </c>
      <c r="J67" s="48">
        <f>SUM(C67:I67)</f>
        <v>112</v>
      </c>
      <c r="K67" s="47">
        <v>81</v>
      </c>
      <c r="L67" s="48">
        <f t="shared" si="3"/>
        <v>81</v>
      </c>
      <c r="M67" s="49">
        <v>16</v>
      </c>
      <c r="N67" s="48">
        <f t="shared" si="1"/>
        <v>209</v>
      </c>
    </row>
    <row r="68" spans="1:14" s="7" customFormat="1" ht="18.75" customHeight="1" thickBot="1" thickTop="1">
      <c r="A68" s="102"/>
      <c r="B68" s="62" t="s">
        <v>22</v>
      </c>
      <c r="C68" s="20">
        <v>2</v>
      </c>
      <c r="D68" s="20">
        <v>0</v>
      </c>
      <c r="E68" s="20">
        <v>3</v>
      </c>
      <c r="F68" s="20">
        <v>5</v>
      </c>
      <c r="G68" s="20">
        <v>0</v>
      </c>
      <c r="H68" s="31">
        <v>0</v>
      </c>
      <c r="I68" s="31">
        <v>2</v>
      </c>
      <c r="J68" s="48">
        <f>SUM(C68:I68)</f>
        <v>12</v>
      </c>
      <c r="K68" s="47">
        <v>9</v>
      </c>
      <c r="L68" s="48">
        <f t="shared" si="3"/>
        <v>9</v>
      </c>
      <c r="M68" s="49">
        <v>2</v>
      </c>
      <c r="N68" s="48">
        <f aca="true" t="shared" si="4" ref="N68:N95">M68+L68+J68</f>
        <v>23</v>
      </c>
    </row>
    <row r="69" spans="1:14" s="22" customFormat="1" ht="13.5" customHeight="1" thickBot="1" thickTop="1">
      <c r="A69" s="77"/>
      <c r="B69" s="88"/>
      <c r="C69" s="21"/>
      <c r="D69" s="21"/>
      <c r="E69" s="21"/>
      <c r="F69" s="21"/>
      <c r="G69" s="21"/>
      <c r="H69" s="32"/>
      <c r="I69" s="32"/>
      <c r="J69" s="45"/>
      <c r="K69" s="44"/>
      <c r="L69" s="45">
        <f t="shared" si="3"/>
        <v>0</v>
      </c>
      <c r="M69" s="46"/>
      <c r="N69" s="45">
        <f t="shared" si="4"/>
        <v>0</v>
      </c>
    </row>
    <row r="70" spans="1:14" s="7" customFormat="1" ht="22.5" customHeight="1" thickBot="1" thickTop="1">
      <c r="A70" s="101" t="s">
        <v>20</v>
      </c>
      <c r="B70" s="62" t="s">
        <v>23</v>
      </c>
      <c r="C70" s="20">
        <v>11</v>
      </c>
      <c r="D70" s="20">
        <v>25</v>
      </c>
      <c r="E70" s="20">
        <v>21</v>
      </c>
      <c r="F70" s="20">
        <v>7</v>
      </c>
      <c r="G70" s="20">
        <v>2</v>
      </c>
      <c r="H70" s="31">
        <v>20</v>
      </c>
      <c r="I70" s="31">
        <v>19</v>
      </c>
      <c r="J70" s="48">
        <f>SUM(C70:I70)</f>
        <v>105</v>
      </c>
      <c r="K70" s="47">
        <v>75</v>
      </c>
      <c r="L70" s="48">
        <f t="shared" si="3"/>
        <v>75</v>
      </c>
      <c r="M70" s="49">
        <v>17</v>
      </c>
      <c r="N70" s="48">
        <f t="shared" si="4"/>
        <v>197</v>
      </c>
    </row>
    <row r="71" spans="1:14" s="7" customFormat="1" ht="23.25" customHeight="1" thickBot="1" thickTop="1">
      <c r="A71" s="102"/>
      <c r="B71" s="62" t="s">
        <v>22</v>
      </c>
      <c r="C71" s="20">
        <v>1</v>
      </c>
      <c r="D71" s="20">
        <v>2</v>
      </c>
      <c r="E71" s="20">
        <v>5</v>
      </c>
      <c r="F71" s="20">
        <v>3</v>
      </c>
      <c r="G71" s="20">
        <v>0</v>
      </c>
      <c r="H71" s="31">
        <v>4</v>
      </c>
      <c r="I71" s="31">
        <v>4</v>
      </c>
      <c r="J71" s="48">
        <f>SUM(C71:I71)</f>
        <v>19</v>
      </c>
      <c r="K71" s="47">
        <v>14</v>
      </c>
      <c r="L71" s="48">
        <f t="shared" si="3"/>
        <v>14</v>
      </c>
      <c r="M71" s="49">
        <v>1</v>
      </c>
      <c r="N71" s="48">
        <f t="shared" si="4"/>
        <v>34</v>
      </c>
    </row>
    <row r="72" spans="1:14" s="7" customFormat="1" ht="14.25" thickBot="1" thickTop="1">
      <c r="A72" s="72"/>
      <c r="B72" s="88"/>
      <c r="C72" s="21"/>
      <c r="D72" s="21"/>
      <c r="E72" s="21"/>
      <c r="F72" s="21"/>
      <c r="G72" s="21"/>
      <c r="H72" s="32"/>
      <c r="I72" s="32"/>
      <c r="J72" s="45"/>
      <c r="K72" s="44"/>
      <c r="L72" s="45">
        <f t="shared" si="3"/>
        <v>0</v>
      </c>
      <c r="M72" s="46"/>
      <c r="N72" s="45">
        <f t="shared" si="4"/>
        <v>0</v>
      </c>
    </row>
    <row r="73" spans="1:14" s="7" customFormat="1" ht="21.75" customHeight="1" thickBot="1" thickTop="1">
      <c r="A73" s="101" t="s">
        <v>24</v>
      </c>
      <c r="B73" s="62" t="s">
        <v>21</v>
      </c>
      <c r="C73" s="20">
        <v>9</v>
      </c>
      <c r="D73" s="20">
        <v>26</v>
      </c>
      <c r="E73" s="20">
        <v>22</v>
      </c>
      <c r="F73" s="20">
        <v>9</v>
      </c>
      <c r="G73" s="20">
        <v>2</v>
      </c>
      <c r="H73" s="31">
        <v>22</v>
      </c>
      <c r="I73" s="31">
        <v>23</v>
      </c>
      <c r="J73" s="48">
        <f>SUM(C73:I73)</f>
        <v>113</v>
      </c>
      <c r="K73" s="47">
        <v>72</v>
      </c>
      <c r="L73" s="48">
        <f t="shared" si="3"/>
        <v>72</v>
      </c>
      <c r="M73" s="49">
        <v>15</v>
      </c>
      <c r="N73" s="48">
        <f t="shared" si="4"/>
        <v>200</v>
      </c>
    </row>
    <row r="74" spans="1:14" s="7" customFormat="1" ht="18" customHeight="1" thickBot="1" thickTop="1">
      <c r="A74" s="102"/>
      <c r="B74" s="62" t="s">
        <v>22</v>
      </c>
      <c r="C74" s="20">
        <v>2</v>
      </c>
      <c r="D74" s="20">
        <v>0</v>
      </c>
      <c r="E74" s="20">
        <v>3</v>
      </c>
      <c r="F74" s="20">
        <v>1</v>
      </c>
      <c r="G74" s="20">
        <v>0</v>
      </c>
      <c r="H74" s="31">
        <v>1</v>
      </c>
      <c r="I74" s="31">
        <v>1</v>
      </c>
      <c r="J74" s="48">
        <f>SUM(C74:I74)</f>
        <v>8</v>
      </c>
      <c r="K74" s="47">
        <v>12</v>
      </c>
      <c r="L74" s="48">
        <f t="shared" si="3"/>
        <v>12</v>
      </c>
      <c r="M74" s="49">
        <v>3</v>
      </c>
      <c r="N74" s="48">
        <f t="shared" si="4"/>
        <v>23</v>
      </c>
    </row>
    <row r="75" spans="1:14" s="7" customFormat="1" ht="14.25" thickBot="1" thickTop="1">
      <c r="A75" s="72"/>
      <c r="B75" s="88"/>
      <c r="C75" s="21"/>
      <c r="D75" s="21"/>
      <c r="E75" s="21"/>
      <c r="F75" s="21"/>
      <c r="G75" s="21"/>
      <c r="H75" s="32"/>
      <c r="I75" s="32"/>
      <c r="J75" s="45"/>
      <c r="K75" s="44"/>
      <c r="L75" s="45">
        <f t="shared" si="3"/>
        <v>0</v>
      </c>
      <c r="M75" s="46"/>
      <c r="N75" s="45">
        <f t="shared" si="4"/>
        <v>0</v>
      </c>
    </row>
    <row r="76" spans="1:14" s="7" customFormat="1" ht="17.25" customHeight="1" thickBot="1" thickTop="1">
      <c r="A76" s="101" t="s">
        <v>25</v>
      </c>
      <c r="B76" s="62" t="s">
        <v>21</v>
      </c>
      <c r="C76" s="20">
        <v>12</v>
      </c>
      <c r="D76" s="20">
        <v>27</v>
      </c>
      <c r="E76" s="20">
        <v>23</v>
      </c>
      <c r="F76" s="20">
        <v>10</v>
      </c>
      <c r="G76" s="20">
        <v>2</v>
      </c>
      <c r="H76" s="31">
        <v>23</v>
      </c>
      <c r="I76" s="31">
        <v>23</v>
      </c>
      <c r="J76" s="48">
        <f>SUM(C76:I76)</f>
        <v>120</v>
      </c>
      <c r="K76" s="47">
        <v>79</v>
      </c>
      <c r="L76" s="48">
        <f t="shared" si="3"/>
        <v>79</v>
      </c>
      <c r="M76" s="49">
        <v>15</v>
      </c>
      <c r="N76" s="48">
        <f t="shared" si="4"/>
        <v>214</v>
      </c>
    </row>
    <row r="77" spans="1:14" s="7" customFormat="1" ht="17.25" customHeight="1" thickBot="1" thickTop="1">
      <c r="A77" s="102"/>
      <c r="B77" s="62" t="s">
        <v>22</v>
      </c>
      <c r="C77" s="20">
        <v>0</v>
      </c>
      <c r="D77" s="20">
        <v>0</v>
      </c>
      <c r="E77" s="20">
        <v>3</v>
      </c>
      <c r="F77" s="20">
        <v>0</v>
      </c>
      <c r="G77" s="20">
        <v>0</v>
      </c>
      <c r="H77" s="31">
        <v>1</v>
      </c>
      <c r="I77" s="31">
        <v>0</v>
      </c>
      <c r="J77" s="48">
        <f>SUM(C77:I77)</f>
        <v>4</v>
      </c>
      <c r="K77" s="47">
        <v>10</v>
      </c>
      <c r="L77" s="48">
        <f t="shared" si="3"/>
        <v>10</v>
      </c>
      <c r="M77" s="49">
        <v>3</v>
      </c>
      <c r="N77" s="48">
        <f t="shared" si="4"/>
        <v>17</v>
      </c>
    </row>
    <row r="78" spans="1:14" s="7" customFormat="1" ht="12.75" customHeight="1" thickTop="1">
      <c r="A78" s="72"/>
      <c r="B78" s="88"/>
      <c r="C78" s="21"/>
      <c r="D78" s="21"/>
      <c r="E78" s="21"/>
      <c r="F78" s="21"/>
      <c r="G78" s="21"/>
      <c r="H78" s="32"/>
      <c r="I78" s="32"/>
      <c r="J78" s="65"/>
      <c r="K78" s="44"/>
      <c r="L78" s="65">
        <f t="shared" si="3"/>
        <v>0</v>
      </c>
      <c r="M78" s="46"/>
      <c r="N78" s="65">
        <f t="shared" si="4"/>
        <v>0</v>
      </c>
    </row>
    <row r="79" spans="1:14" s="7" customFormat="1" ht="19.5" customHeight="1" thickBot="1">
      <c r="A79" s="101" t="s">
        <v>26</v>
      </c>
      <c r="B79" s="62" t="s">
        <v>21</v>
      </c>
      <c r="C79" s="20">
        <v>10</v>
      </c>
      <c r="D79" s="20">
        <v>27</v>
      </c>
      <c r="E79" s="20">
        <v>23</v>
      </c>
      <c r="F79" s="20">
        <v>10</v>
      </c>
      <c r="G79" s="20">
        <v>2</v>
      </c>
      <c r="H79" s="31">
        <v>23</v>
      </c>
      <c r="I79" s="31">
        <v>23</v>
      </c>
      <c r="J79" s="100">
        <f>SUM(C79:I79)</f>
        <v>118</v>
      </c>
      <c r="K79" s="47">
        <v>80</v>
      </c>
      <c r="L79" s="100">
        <f t="shared" si="3"/>
        <v>80</v>
      </c>
      <c r="M79" s="49">
        <v>16</v>
      </c>
      <c r="N79" s="100">
        <f t="shared" si="4"/>
        <v>214</v>
      </c>
    </row>
    <row r="80" spans="1:14" s="7" customFormat="1" ht="19.5" customHeight="1" thickBot="1" thickTop="1">
      <c r="A80" s="102"/>
      <c r="B80" s="62" t="s">
        <v>22</v>
      </c>
      <c r="C80" s="20">
        <v>2</v>
      </c>
      <c r="D80" s="20">
        <v>0</v>
      </c>
      <c r="E80" s="20">
        <v>1</v>
      </c>
      <c r="F80" s="20">
        <v>0</v>
      </c>
      <c r="G80" s="20">
        <v>0</v>
      </c>
      <c r="H80" s="31">
        <v>1</v>
      </c>
      <c r="I80" s="31">
        <v>1</v>
      </c>
      <c r="J80" s="48">
        <f>SUM(C80:I80)</f>
        <v>5</v>
      </c>
      <c r="K80" s="47">
        <v>7</v>
      </c>
      <c r="L80" s="48">
        <f t="shared" si="3"/>
        <v>7</v>
      </c>
      <c r="M80" s="49">
        <v>2</v>
      </c>
      <c r="N80" s="48">
        <f t="shared" si="4"/>
        <v>14</v>
      </c>
    </row>
    <row r="81" spans="1:14" s="7" customFormat="1" ht="14.25" thickBot="1" thickTop="1">
      <c r="A81" s="72"/>
      <c r="B81" s="88"/>
      <c r="C81" s="21"/>
      <c r="D81" s="21"/>
      <c r="E81" s="21"/>
      <c r="F81" s="21"/>
      <c r="G81" s="21"/>
      <c r="H81" s="32"/>
      <c r="I81" s="32"/>
      <c r="J81" s="45"/>
      <c r="K81" s="44"/>
      <c r="L81" s="45"/>
      <c r="M81" s="46"/>
      <c r="N81" s="45">
        <f t="shared" si="4"/>
        <v>0</v>
      </c>
    </row>
    <row r="82" spans="1:14" s="7" customFormat="1" ht="23.25" customHeight="1" thickBot="1" thickTop="1">
      <c r="A82" s="101" t="s">
        <v>27</v>
      </c>
      <c r="B82" s="62" t="s">
        <v>21</v>
      </c>
      <c r="C82" s="20">
        <v>12</v>
      </c>
      <c r="D82" s="20">
        <v>27</v>
      </c>
      <c r="E82" s="20">
        <v>25</v>
      </c>
      <c r="F82" s="20">
        <v>9</v>
      </c>
      <c r="G82" s="20">
        <v>2</v>
      </c>
      <c r="H82" s="31">
        <v>22</v>
      </c>
      <c r="I82" s="31">
        <v>23</v>
      </c>
      <c r="J82" s="48">
        <f>SUM(C82:I82)</f>
        <v>120</v>
      </c>
      <c r="K82" s="47">
        <v>83</v>
      </c>
      <c r="L82" s="48">
        <f t="shared" si="3"/>
        <v>83</v>
      </c>
      <c r="M82" s="49">
        <v>14</v>
      </c>
      <c r="N82" s="48">
        <f t="shared" si="4"/>
        <v>217</v>
      </c>
    </row>
    <row r="83" spans="1:14" s="7" customFormat="1" ht="18.75" customHeight="1" thickBot="1" thickTop="1">
      <c r="A83" s="102"/>
      <c r="B83" s="62" t="s">
        <v>22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31">
        <v>2</v>
      </c>
      <c r="I83" s="31">
        <v>0</v>
      </c>
      <c r="J83" s="48">
        <f>SUM(C83:I83)</f>
        <v>2</v>
      </c>
      <c r="K83" s="47">
        <v>4</v>
      </c>
      <c r="L83" s="48">
        <f t="shared" si="3"/>
        <v>4</v>
      </c>
      <c r="M83" s="49">
        <v>3</v>
      </c>
      <c r="N83" s="48">
        <f t="shared" si="4"/>
        <v>9</v>
      </c>
    </row>
    <row r="84" spans="1:14" s="7" customFormat="1" ht="14.25" thickBot="1" thickTop="1">
      <c r="A84" s="72"/>
      <c r="B84" s="88"/>
      <c r="C84" s="21"/>
      <c r="D84" s="21"/>
      <c r="E84" s="21"/>
      <c r="F84" s="21"/>
      <c r="G84" s="21"/>
      <c r="H84" s="32"/>
      <c r="I84" s="32"/>
      <c r="J84" s="45"/>
      <c r="K84" s="44"/>
      <c r="L84" s="45"/>
      <c r="M84" s="46"/>
      <c r="N84" s="45">
        <f t="shared" si="4"/>
        <v>0</v>
      </c>
    </row>
    <row r="85" spans="1:14" s="7" customFormat="1" ht="20.25" customHeight="1" thickBot="1" thickTop="1">
      <c r="A85" s="101" t="s">
        <v>28</v>
      </c>
      <c r="B85" s="62" t="s">
        <v>21</v>
      </c>
      <c r="C85" s="20">
        <v>12</v>
      </c>
      <c r="D85" s="20">
        <v>27</v>
      </c>
      <c r="E85" s="20">
        <v>26</v>
      </c>
      <c r="F85" s="20">
        <v>10</v>
      </c>
      <c r="G85" s="20">
        <v>2</v>
      </c>
      <c r="H85" s="31">
        <v>24</v>
      </c>
      <c r="I85" s="31">
        <v>24</v>
      </c>
      <c r="J85" s="48">
        <f>SUM(C85:I85)</f>
        <v>125</v>
      </c>
      <c r="K85" s="47">
        <v>86</v>
      </c>
      <c r="L85" s="48">
        <f t="shared" si="3"/>
        <v>86</v>
      </c>
      <c r="M85" s="49">
        <v>18</v>
      </c>
      <c r="N85" s="48">
        <f t="shared" si="4"/>
        <v>229</v>
      </c>
    </row>
    <row r="86" spans="1:14" s="7" customFormat="1" ht="23.25" customHeight="1" thickBot="1" thickTop="1">
      <c r="A86" s="102"/>
      <c r="B86" s="62" t="s">
        <v>22</v>
      </c>
      <c r="C86" s="20">
        <v>0</v>
      </c>
      <c r="D86" s="20">
        <v>1</v>
      </c>
      <c r="E86" s="20">
        <v>0</v>
      </c>
      <c r="F86" s="20">
        <v>0</v>
      </c>
      <c r="G86" s="20">
        <v>0</v>
      </c>
      <c r="H86" s="31">
        <v>0</v>
      </c>
      <c r="I86" s="31">
        <v>0</v>
      </c>
      <c r="J86" s="48">
        <f>SUM(C86:I86)</f>
        <v>1</v>
      </c>
      <c r="K86" s="47">
        <v>0</v>
      </c>
      <c r="L86" s="48">
        <f t="shared" si="3"/>
        <v>0</v>
      </c>
      <c r="M86" s="49">
        <v>0</v>
      </c>
      <c r="N86" s="48">
        <f t="shared" si="4"/>
        <v>1</v>
      </c>
    </row>
    <row r="87" spans="1:14" s="7" customFormat="1" ht="14.25" thickBot="1" thickTop="1">
      <c r="A87" s="77"/>
      <c r="B87" s="88"/>
      <c r="C87" s="21"/>
      <c r="D87" s="21"/>
      <c r="E87" s="21"/>
      <c r="F87" s="21"/>
      <c r="G87" s="21"/>
      <c r="H87" s="32"/>
      <c r="I87" s="32"/>
      <c r="J87" s="45"/>
      <c r="K87" s="44"/>
      <c r="L87" s="45">
        <f t="shared" si="3"/>
        <v>0</v>
      </c>
      <c r="M87" s="46"/>
      <c r="N87" s="45">
        <f t="shared" si="4"/>
        <v>0</v>
      </c>
    </row>
    <row r="88" spans="1:14" s="7" customFormat="1" ht="19.5" customHeight="1" thickBot="1" thickTop="1">
      <c r="A88" s="101" t="s">
        <v>4</v>
      </c>
      <c r="B88" s="62" t="s">
        <v>21</v>
      </c>
      <c r="C88" s="20">
        <v>12</v>
      </c>
      <c r="D88" s="20">
        <v>27</v>
      </c>
      <c r="E88" s="20">
        <v>25</v>
      </c>
      <c r="F88" s="20">
        <v>9</v>
      </c>
      <c r="G88" s="20">
        <v>2</v>
      </c>
      <c r="H88" s="31">
        <v>24</v>
      </c>
      <c r="I88" s="31">
        <v>24</v>
      </c>
      <c r="J88" s="48">
        <f>SUM(C88:I88)</f>
        <v>123</v>
      </c>
      <c r="K88" s="47">
        <v>87</v>
      </c>
      <c r="L88" s="48">
        <f t="shared" si="3"/>
        <v>87</v>
      </c>
      <c r="M88" s="49">
        <v>18</v>
      </c>
      <c r="N88" s="48">
        <f t="shared" si="4"/>
        <v>228</v>
      </c>
    </row>
    <row r="89" spans="1:14" s="7" customFormat="1" ht="18.75" customHeight="1" thickBot="1" thickTop="1">
      <c r="A89" s="102"/>
      <c r="B89" s="62" t="s">
        <v>22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31">
        <v>0</v>
      </c>
      <c r="I89" s="31">
        <v>0</v>
      </c>
      <c r="J89" s="48">
        <f>SUM(C89:I89)</f>
        <v>0</v>
      </c>
      <c r="K89" s="47">
        <v>0</v>
      </c>
      <c r="L89" s="48">
        <f t="shared" si="3"/>
        <v>0</v>
      </c>
      <c r="M89" s="49">
        <v>0</v>
      </c>
      <c r="N89" s="48">
        <f t="shared" si="4"/>
        <v>0</v>
      </c>
    </row>
    <row r="90" spans="1:14" s="7" customFormat="1" ht="14.25" thickBot="1" thickTop="1">
      <c r="A90" s="78"/>
      <c r="B90" s="87"/>
      <c r="C90" s="5"/>
      <c r="D90" s="5"/>
      <c r="E90" s="5"/>
      <c r="F90" s="5"/>
      <c r="G90" s="5"/>
      <c r="H90" s="5"/>
      <c r="I90" s="5"/>
      <c r="J90" s="45"/>
      <c r="K90" s="44"/>
      <c r="L90" s="45">
        <f t="shared" si="3"/>
        <v>0</v>
      </c>
      <c r="M90" s="46"/>
      <c r="N90" s="45">
        <f t="shared" si="4"/>
        <v>0</v>
      </c>
    </row>
    <row r="91" spans="1:14" s="7" customFormat="1" ht="21" customHeight="1" thickBot="1" thickTop="1">
      <c r="A91" s="101" t="s">
        <v>5</v>
      </c>
      <c r="B91" s="62" t="s">
        <v>21</v>
      </c>
      <c r="C91" s="3">
        <v>11</v>
      </c>
      <c r="D91" s="3">
        <v>26</v>
      </c>
      <c r="E91" s="3">
        <v>24</v>
      </c>
      <c r="F91" s="3">
        <v>10</v>
      </c>
      <c r="G91" s="3">
        <v>2</v>
      </c>
      <c r="H91" s="27">
        <v>24</v>
      </c>
      <c r="I91" s="27">
        <v>22</v>
      </c>
      <c r="J91" s="38">
        <f>SUM(C91:I91)</f>
        <v>119</v>
      </c>
      <c r="K91" s="47">
        <v>78</v>
      </c>
      <c r="L91" s="48">
        <f t="shared" si="3"/>
        <v>78</v>
      </c>
      <c r="M91" s="49">
        <v>16</v>
      </c>
      <c r="N91" s="48">
        <f t="shared" si="4"/>
        <v>213</v>
      </c>
    </row>
    <row r="92" spans="1:14" s="7" customFormat="1" ht="21" customHeight="1" thickBot="1" thickTop="1">
      <c r="A92" s="102"/>
      <c r="B92" s="62" t="s">
        <v>22</v>
      </c>
      <c r="C92" s="3">
        <v>0</v>
      </c>
      <c r="D92" s="3">
        <v>0</v>
      </c>
      <c r="E92" s="3">
        <v>1</v>
      </c>
      <c r="F92" s="3">
        <v>0</v>
      </c>
      <c r="G92" s="3">
        <v>0</v>
      </c>
      <c r="H92" s="27">
        <v>0</v>
      </c>
      <c r="I92" s="27">
        <v>1</v>
      </c>
      <c r="J92" s="38">
        <f>SUM(C92:I92)</f>
        <v>2</v>
      </c>
      <c r="K92" s="47">
        <v>8</v>
      </c>
      <c r="L92" s="51">
        <f t="shared" si="3"/>
        <v>8</v>
      </c>
      <c r="M92" s="49">
        <v>2</v>
      </c>
      <c r="N92" s="55">
        <f t="shared" si="4"/>
        <v>12</v>
      </c>
    </row>
    <row r="93" spans="1:14" s="7" customFormat="1" ht="14.25" thickBot="1" thickTop="1">
      <c r="A93" s="79"/>
      <c r="B93" s="90"/>
      <c r="C93" s="9"/>
      <c r="D93" s="9"/>
      <c r="E93" s="9"/>
      <c r="F93" s="9"/>
      <c r="G93" s="9"/>
      <c r="H93" s="30"/>
      <c r="I93" s="30"/>
      <c r="J93" s="45"/>
      <c r="K93" s="33"/>
      <c r="L93" s="54"/>
      <c r="M93" s="54"/>
      <c r="N93" s="56">
        <f t="shared" si="4"/>
        <v>0</v>
      </c>
    </row>
    <row r="94" spans="1:14" s="7" customFormat="1" ht="18.75" customHeight="1" thickBot="1" thickTop="1">
      <c r="A94" s="101" t="s">
        <v>6</v>
      </c>
      <c r="B94" s="62" t="s">
        <v>21</v>
      </c>
      <c r="C94" s="3">
        <v>10</v>
      </c>
      <c r="D94" s="3">
        <v>25</v>
      </c>
      <c r="E94" s="3">
        <v>17</v>
      </c>
      <c r="F94" s="3">
        <v>9</v>
      </c>
      <c r="G94" s="3">
        <v>2</v>
      </c>
      <c r="H94" s="27">
        <v>24</v>
      </c>
      <c r="I94" s="27">
        <v>20</v>
      </c>
      <c r="J94" s="38">
        <f>SUM(C94:I94)</f>
        <v>107</v>
      </c>
      <c r="K94" s="58">
        <v>79</v>
      </c>
      <c r="L94" s="59">
        <f t="shared" si="3"/>
        <v>79</v>
      </c>
      <c r="M94" s="67">
        <v>16</v>
      </c>
      <c r="N94" s="38">
        <f t="shared" si="4"/>
        <v>202</v>
      </c>
    </row>
    <row r="95" spans="1:14" s="7" customFormat="1" ht="18.75" customHeight="1" thickBot="1" thickTop="1">
      <c r="A95" s="102"/>
      <c r="B95" s="62" t="s">
        <v>22</v>
      </c>
      <c r="C95" s="3">
        <v>2</v>
      </c>
      <c r="D95" s="3">
        <v>1</v>
      </c>
      <c r="E95" s="3">
        <v>8</v>
      </c>
      <c r="F95" s="3">
        <v>1</v>
      </c>
      <c r="G95" s="3">
        <v>0</v>
      </c>
      <c r="H95" s="27">
        <v>0</v>
      </c>
      <c r="I95" s="27">
        <v>3</v>
      </c>
      <c r="J95" s="38">
        <f>SUM(C95:I95)</f>
        <v>15</v>
      </c>
      <c r="K95" s="58">
        <v>6</v>
      </c>
      <c r="L95" s="59">
        <f t="shared" si="3"/>
        <v>6</v>
      </c>
      <c r="M95" s="67">
        <v>2</v>
      </c>
      <c r="N95" s="38">
        <f t="shared" si="4"/>
        <v>23</v>
      </c>
    </row>
    <row r="96" spans="1:14" s="7" customFormat="1" ht="12.75" customHeight="1" thickTop="1">
      <c r="A96" s="61"/>
      <c r="B96" s="9"/>
      <c r="C96" s="9"/>
      <c r="D96" s="9"/>
      <c r="E96" s="9"/>
      <c r="F96" s="9"/>
      <c r="G96" s="9"/>
      <c r="H96" s="30"/>
      <c r="I96" s="30"/>
      <c r="J96" s="65"/>
      <c r="K96" s="34">
        <f>SUM(C96:I96)</f>
        <v>0</v>
      </c>
      <c r="L96" s="57"/>
      <c r="M96" s="60"/>
      <c r="N96" s="65"/>
    </row>
    <row r="97" ht="22.5" customHeight="1"/>
    <row r="98" spans="1:2" ht="16.5" customHeight="1">
      <c r="A98" t="s">
        <v>3</v>
      </c>
      <c r="B98" s="19">
        <f>N3/N2</f>
        <v>0.506198347107438</v>
      </c>
    </row>
    <row r="99" spans="1:14" s="7" customFormat="1" ht="12.75">
      <c r="A99"/>
      <c r="B99"/>
      <c r="C99"/>
      <c r="D99"/>
      <c r="E99"/>
      <c r="F99"/>
      <c r="G99"/>
      <c r="H99"/>
      <c r="I99"/>
      <c r="J99"/>
      <c r="K99" s="10"/>
      <c r="L99"/>
      <c r="M99"/>
      <c r="N99"/>
    </row>
    <row r="100" ht="20.25" customHeight="1"/>
    <row r="101" ht="19.5" customHeight="1"/>
    <row r="102" spans="1:14" s="7" customFormat="1" ht="12.75">
      <c r="A102"/>
      <c r="B102"/>
      <c r="C102"/>
      <c r="D102"/>
      <c r="E102"/>
      <c r="F102"/>
      <c r="G102"/>
      <c r="H102"/>
      <c r="I102"/>
      <c r="J102"/>
      <c r="K102" s="10"/>
      <c r="L102"/>
      <c r="M102"/>
      <c r="N102"/>
    </row>
    <row r="103" ht="21" customHeight="1"/>
    <row r="104" ht="21" customHeight="1"/>
    <row r="105" spans="1:14" s="7" customFormat="1" ht="12.75" customHeight="1">
      <c r="A105"/>
      <c r="B105"/>
      <c r="C105"/>
      <c r="D105"/>
      <c r="E105"/>
      <c r="F105"/>
      <c r="G105"/>
      <c r="H105"/>
      <c r="I105"/>
      <c r="J105"/>
      <c r="K105" s="10"/>
      <c r="L105"/>
      <c r="M105"/>
      <c r="N105"/>
    </row>
    <row r="106" ht="12.75" customHeight="1"/>
    <row r="107" ht="33" customHeight="1"/>
    <row r="109" ht="27" customHeight="1"/>
    <row r="110" ht="27" customHeight="1"/>
    <row r="112" ht="33" customHeight="1"/>
    <row r="114" ht="33" customHeight="1"/>
    <row r="115" ht="12.75" customHeight="1"/>
    <row r="116" ht="33" customHeight="1"/>
    <row r="118" ht="33" customHeight="1"/>
    <row r="119" ht="33" customHeight="1"/>
    <row r="121" ht="33" customHeight="1"/>
    <row r="122" ht="33" customHeight="1"/>
    <row r="124" ht="33" customHeight="1"/>
    <row r="125" ht="33" customHeight="1"/>
    <row r="127" ht="33" customHeight="1"/>
    <row r="128" ht="33" customHeight="1"/>
    <row r="130" ht="33" customHeight="1"/>
    <row r="131" ht="33" customHeight="1"/>
    <row r="133" ht="33" customHeight="1"/>
    <row r="134" ht="33" customHeight="1"/>
  </sheetData>
  <sheetProtection/>
  <mergeCells count="18">
    <mergeCell ref="A1:B1"/>
    <mergeCell ref="A4:A11"/>
    <mergeCell ref="A13:A17"/>
    <mergeCell ref="A19:A20"/>
    <mergeCell ref="A76:A77"/>
    <mergeCell ref="A79:A80"/>
    <mergeCell ref="A73:A74"/>
    <mergeCell ref="A67:A68"/>
    <mergeCell ref="A82:A83"/>
    <mergeCell ref="A85:A86"/>
    <mergeCell ref="A94:A95"/>
    <mergeCell ref="A91:A92"/>
    <mergeCell ref="A88:A89"/>
    <mergeCell ref="A22:A23"/>
    <mergeCell ref="A33:A34"/>
    <mergeCell ref="A46:A47"/>
    <mergeCell ref="A59:A61"/>
    <mergeCell ref="A70:A71"/>
  </mergeCells>
  <printOptions/>
  <pageMargins left="0.25" right="0.25" top="0.75" bottom="0.75" header="0.3" footer="0.3"/>
  <pageSetup fitToHeight="0" fitToWidth="1" horizontalDpi="600" verticalDpi="600" orientation="portrait" scale="94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 Buchanan</dc:creator>
  <cp:keywords/>
  <dc:description/>
  <cp:lastModifiedBy>Brande Buchanan</cp:lastModifiedBy>
  <cp:lastPrinted>2020-03-04T20:37:40Z</cp:lastPrinted>
  <dcterms:created xsi:type="dcterms:W3CDTF">2008-11-04T17:25:49Z</dcterms:created>
  <dcterms:modified xsi:type="dcterms:W3CDTF">2020-03-13T15:47:52Z</dcterms:modified>
  <cp:category/>
  <cp:version/>
  <cp:contentType/>
  <cp:contentStatus/>
</cp:coreProperties>
</file>